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zimlinghaus\Desktop\"/>
    </mc:Choice>
  </mc:AlternateContent>
  <bookViews>
    <workbookView xWindow="0" yWindow="0" windowWidth="24975" windowHeight="14055" tabRatio="500"/>
  </bookViews>
  <sheets>
    <sheet name="Summary Data Form" sheetId="1" r:id="rId1"/>
    <sheet name="Occurence Graph" sheetId="3" r:id="rId2"/>
    <sheet name="Summary Species Assn" sheetId="2" r:id="rId3"/>
    <sheet name="Species Assn Graph" sheetId="5" r:id="rId4"/>
  </sheets>
  <definedNames>
    <definedName name="_xlnm.Print_Area" localSheetId="0">'Summary Data Form'!$A$1:$Q$19</definedName>
    <definedName name="_xlnm.Print_Area" localSheetId="2">'Summary Species Assn'!$A$1:$L$13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8" i="2" l="1"/>
  <c r="K5" i="2"/>
  <c r="K7" i="2"/>
  <c r="K3" i="2"/>
  <c r="K4" i="2"/>
  <c r="K6" i="2"/>
  <c r="K9" i="2"/>
  <c r="K10" i="2"/>
  <c r="K11" i="2"/>
  <c r="K12" i="2"/>
  <c r="G12" i="2"/>
  <c r="G13" i="2"/>
  <c r="D12" i="2"/>
  <c r="D13" i="2"/>
  <c r="I12" i="2"/>
  <c r="I13" i="2"/>
  <c r="L11" i="2"/>
  <c r="L10" i="2"/>
  <c r="L9" i="2"/>
  <c r="L8" i="2"/>
  <c r="L7" i="2"/>
  <c r="L6" i="2"/>
  <c r="L5" i="2"/>
  <c r="L4" i="2"/>
  <c r="B12" i="2"/>
  <c r="B13" i="2"/>
  <c r="L3" i="2"/>
  <c r="J12" i="2"/>
  <c r="H12" i="2"/>
  <c r="F12" i="2"/>
  <c r="E12" i="2"/>
  <c r="C12" i="2"/>
  <c r="O18" i="1"/>
  <c r="N18" i="1"/>
  <c r="M18" i="1"/>
  <c r="L18" i="1"/>
  <c r="K18" i="1"/>
  <c r="I18" i="1"/>
  <c r="H18" i="1"/>
  <c r="G18" i="1"/>
  <c r="F18" i="1"/>
  <c r="E18" i="1"/>
  <c r="D18" i="1"/>
  <c r="C18" i="1"/>
  <c r="B18" i="1"/>
  <c r="P18" i="1"/>
  <c r="N19" i="1"/>
  <c r="P17" i="1"/>
  <c r="P16" i="1"/>
  <c r="P15" i="1"/>
  <c r="P14" i="1"/>
  <c r="P13" i="1"/>
  <c r="P11" i="1"/>
  <c r="P10" i="1"/>
  <c r="P9" i="1"/>
  <c r="P8" i="1"/>
  <c r="P7" i="1"/>
  <c r="P6" i="1"/>
  <c r="P5" i="1"/>
  <c r="P4" i="1"/>
  <c r="J13" i="2"/>
  <c r="E13" i="2"/>
  <c r="B19" i="1"/>
  <c r="F19" i="1"/>
  <c r="K19" i="1"/>
  <c r="O19" i="1"/>
  <c r="Q5" i="1"/>
  <c r="Q6" i="1"/>
  <c r="Q7" i="1"/>
  <c r="Q8" i="1"/>
  <c r="Q9" i="1"/>
  <c r="Q10" i="1"/>
  <c r="D19" i="1"/>
  <c r="H19" i="1"/>
  <c r="M19" i="1"/>
  <c r="Q11" i="1"/>
  <c r="Q13" i="1"/>
  <c r="Q14" i="1"/>
  <c r="Q15" i="1"/>
  <c r="Q16" i="1"/>
  <c r="Q17" i="1"/>
  <c r="C19" i="1"/>
  <c r="E19" i="1"/>
  <c r="G19" i="1"/>
  <c r="I19" i="1"/>
  <c r="L19" i="1"/>
  <c r="Q4" i="1"/>
  <c r="F13" i="2"/>
  <c r="H13" i="2"/>
  <c r="C13" i="2"/>
</calcChain>
</file>

<file path=xl/sharedStrings.xml><?xml version="1.0" encoding="utf-8"?>
<sst xmlns="http://schemas.openxmlformats.org/spreadsheetml/2006/main" count="97" uniqueCount="73">
  <si>
    <t>Overstory/   Understory</t>
  </si>
  <si>
    <t>Bare Ground</t>
  </si>
  <si>
    <t xml:space="preserve">Medium Sawlog    12" to 16"  DBH </t>
  </si>
  <si>
    <t>Small Sawlog      8" to 12"    DBH</t>
  </si>
  <si>
    <t>Large Sawlog    16" to 20"    DBH</t>
  </si>
  <si>
    <t>Aspen Large           &gt; 10" DBH</t>
  </si>
  <si>
    <t>TOTAL</t>
  </si>
  <si>
    <t>X-Large Sawlog                &gt; 20" DBH</t>
  </si>
  <si>
    <t>Percent</t>
  </si>
  <si>
    <t>PERCENT</t>
  </si>
  <si>
    <t>Pole                5" to 8" DBH</t>
  </si>
  <si>
    <t>Small Sawlog      8" to 12" DBH</t>
  </si>
  <si>
    <t xml:space="preserve">Medium Sawlog         12" to 16"  DBH </t>
  </si>
  <si>
    <t>Large             Sawlog             16" to 20"    DBH</t>
  </si>
  <si>
    <t>X-Large Sawlog              &gt; 20" DBH</t>
  </si>
  <si>
    <t>Pole                   5" to 8" DBH</t>
  </si>
  <si>
    <t>Stand:</t>
  </si>
  <si>
    <t>Date:</t>
  </si>
  <si>
    <t>Crew:</t>
  </si>
  <si>
    <t>PP</t>
  </si>
  <si>
    <t>DF</t>
  </si>
  <si>
    <t>LP</t>
  </si>
  <si>
    <t>LM</t>
  </si>
  <si>
    <t>AS</t>
  </si>
  <si>
    <t>BG</t>
  </si>
  <si>
    <t>ES</t>
  </si>
  <si>
    <t>Total</t>
  </si>
  <si>
    <t>Overstory/  Understory</t>
  </si>
  <si>
    <t>SPECIES ASSOCIATION</t>
  </si>
  <si>
    <t>Overstory</t>
  </si>
  <si>
    <t>Percent of Occurences: Overstory/Understory</t>
  </si>
  <si>
    <t>Percent of Species Association: Overstory/Understory</t>
  </si>
  <si>
    <t>Ponderosa Pine</t>
  </si>
  <si>
    <t>Douglas-fir</t>
  </si>
  <si>
    <t>Lodgepole Pine</t>
  </si>
  <si>
    <t>Limber Pine</t>
  </si>
  <si>
    <t>Aspen</t>
  </si>
  <si>
    <t>Bareground</t>
  </si>
  <si>
    <t>SF</t>
  </si>
  <si>
    <t>Juniper</t>
  </si>
  <si>
    <t>Aspen Seedlings         &lt; 2' Tall</t>
  </si>
  <si>
    <t>Aspen Saplings            2' Tall to 5" DBH</t>
  </si>
  <si>
    <t>Aspen Small    5" to 7" DBH</t>
  </si>
  <si>
    <t>Aspen Medium     7" to 10" DBH</t>
  </si>
  <si>
    <t>Seedlings         &lt; 2' Tall</t>
  </si>
  <si>
    <t>Saplings           2' Tall to 5" DBH</t>
  </si>
  <si>
    <t>Seedlings        &lt; 2' Tall</t>
  </si>
  <si>
    <t>Aspen Medium      7" to 10" DBH</t>
  </si>
  <si>
    <t>Aspen Small         5" to 7" DBH</t>
  </si>
  <si>
    <t>Aspen Medium          7" to 10" DBH</t>
  </si>
  <si>
    <t>Overstory &lt;1%</t>
  </si>
  <si>
    <t>Aspen Saplings           2' Tall to 5" DBH</t>
  </si>
  <si>
    <t>Saplings 2' Tall to 5" DBH</t>
  </si>
  <si>
    <t>Small Sawlog        8" to 12" DBH</t>
  </si>
  <si>
    <t>Medium Sawlog 12" to 16" DBH</t>
  </si>
  <si>
    <t>Understory &lt;1% Occurences</t>
  </si>
  <si>
    <t>Seedlings        &lt;2' Tall</t>
  </si>
  <si>
    <t>Aspen         Small               5"- 7" DBH</t>
  </si>
  <si>
    <t>Aspen              Large             &gt; 10" DBH</t>
  </si>
  <si>
    <t>RMJ</t>
  </si>
  <si>
    <t>Engelmann Spruce</t>
  </si>
  <si>
    <t>Subalpine - fir</t>
  </si>
  <si>
    <t>Dead:</t>
  </si>
  <si>
    <t>Live:</t>
  </si>
  <si>
    <t>BA</t>
  </si>
  <si>
    <t>Ovewrstory &lt; 1% Occurences</t>
  </si>
  <si>
    <t>Understory &lt;1%</t>
  </si>
  <si>
    <t xml:space="preserve">                                              </t>
  </si>
  <si>
    <t xml:space="preserve">      </t>
  </si>
  <si>
    <t>F II Unit 29</t>
  </si>
  <si>
    <t>Samuelson, Engh, Smith, Schroeder</t>
  </si>
  <si>
    <t>101 sq. ft.</t>
  </si>
  <si>
    <t>8.2 sq. ft.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</si>
</sst>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92BC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3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4">
    <xf numFmtId="0" fontId="0" fillId="0" borderId="0" xfId="0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0" xfId="0" applyFont="1"/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6" fillId="0" borderId="1" xfId="0" applyFont="1" applyBorder="1"/>
    <xf numFmtId="0" fontId="9" fillId="0" borderId="0" xfId="0" applyFont="1"/>
    <xf numFmtId="0" fontId="7" fillId="0" borderId="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5" fontId="7" fillId="0" borderId="2" xfId="0" applyNumberFormat="1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11" fillId="0" borderId="1" xfId="39" applyNumberFormat="1" applyFont="1" applyBorder="1" applyAlignment="1">
      <alignment horizontal="center" vertical="center"/>
    </xf>
    <xf numFmtId="0" fontId="8" fillId="0" borderId="1" xfId="0" applyFont="1" applyFill="1" applyBorder="1"/>
    <xf numFmtId="0" fontId="0" fillId="0" borderId="1" xfId="0" applyFill="1" applyBorder="1"/>
    <xf numFmtId="0" fontId="8" fillId="0" borderId="1" xfId="0" applyFont="1" applyBorder="1" applyAlignment="1">
      <alignment horizontal="center" vertical="center"/>
    </xf>
    <xf numFmtId="0" fontId="0" fillId="0" borderId="0" xfId="0" applyBorder="1"/>
    <xf numFmtId="9" fontId="5" fillId="0" borderId="0" xfId="39" applyFont="1" applyAlignment="1">
      <alignment horizontal="center"/>
    </xf>
    <xf numFmtId="9" fontId="8" fillId="0" borderId="0" xfId="39" applyFont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16" borderId="1" xfId="0" applyFont="1" applyFill="1" applyBorder="1" applyAlignment="1">
      <alignment horizontal="center" wrapText="1"/>
    </xf>
    <xf numFmtId="0" fontId="4" fillId="12" borderId="1" xfId="0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 wrapText="1"/>
    </xf>
    <xf numFmtId="0" fontId="4" fillId="18" borderId="1" xfId="0" applyFont="1" applyFill="1" applyBorder="1" applyAlignment="1">
      <alignment horizontal="center" wrapText="1"/>
    </xf>
    <xf numFmtId="0" fontId="4" fillId="19" borderId="1" xfId="0" applyFont="1" applyFill="1" applyBorder="1" applyAlignment="1">
      <alignment horizontal="center" wrapText="1"/>
    </xf>
    <xf numFmtId="0" fontId="4" fillId="20" borderId="1" xfId="0" applyFont="1" applyFill="1" applyBorder="1" applyAlignment="1">
      <alignment horizontal="center" wrapText="1"/>
    </xf>
    <xf numFmtId="0" fontId="4" fillId="15" borderId="1" xfId="0" applyFont="1" applyFill="1" applyBorder="1" applyAlignment="1">
      <alignment horizontal="center" wrapText="1"/>
    </xf>
    <xf numFmtId="0" fontId="4" fillId="17" borderId="1" xfId="0" applyFont="1" applyFill="1" applyBorder="1" applyAlignment="1">
      <alignment horizontal="center" wrapText="1"/>
    </xf>
    <xf numFmtId="0" fontId="4" fillId="21" borderId="1" xfId="0" applyFont="1" applyFill="1" applyBorder="1" applyAlignment="1">
      <alignment horizontal="center" wrapText="1"/>
    </xf>
    <xf numFmtId="0" fontId="8" fillId="21" borderId="1" xfId="0" applyFont="1" applyFill="1" applyBorder="1"/>
    <xf numFmtId="0" fontId="0" fillId="21" borderId="1" xfId="0" applyFill="1" applyBorder="1"/>
    <xf numFmtId="0" fontId="4" fillId="0" borderId="1" xfId="0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4" fillId="14" borderId="1" xfId="0" applyFont="1" applyFill="1" applyBorder="1" applyAlignment="1">
      <alignment horizontal="center" wrapText="1"/>
    </xf>
    <xf numFmtId="0" fontId="4" fillId="22" borderId="1" xfId="0" applyFont="1" applyFill="1" applyBorder="1" applyAlignment="1">
      <alignment horizontal="center" wrapText="1"/>
    </xf>
    <xf numFmtId="9" fontId="4" fillId="2" borderId="0" xfId="39" applyFont="1" applyFill="1" applyAlignment="1">
      <alignment horizontal="center"/>
    </xf>
    <xf numFmtId="0" fontId="8" fillId="21" borderId="1" xfId="0" applyFont="1" applyFill="1" applyBorder="1" applyAlignment="1">
      <alignment horizontal="center" vertical="center"/>
    </xf>
    <xf numFmtId="0" fontId="5" fillId="21" borderId="1" xfId="0" applyFont="1" applyFill="1" applyBorder="1" applyAlignment="1">
      <alignment horizontal="center"/>
    </xf>
    <xf numFmtId="9" fontId="4" fillId="2" borderId="0" xfId="0" applyNumberFormat="1" applyFont="1" applyFill="1" applyAlignment="1">
      <alignment horizontal="center"/>
    </xf>
    <xf numFmtId="0" fontId="4" fillId="23" borderId="1" xfId="0" applyFont="1" applyFill="1" applyBorder="1" applyAlignment="1">
      <alignment horizontal="center"/>
    </xf>
    <xf numFmtId="0" fontId="4" fillId="24" borderId="0" xfId="0" applyFont="1" applyFill="1" applyAlignment="1">
      <alignment horizontal="center" wrapText="1"/>
    </xf>
    <xf numFmtId="0" fontId="4" fillId="13" borderId="0" xfId="0" applyFont="1" applyFill="1" applyAlignment="1">
      <alignment horizontal="center" wrapText="1"/>
    </xf>
    <xf numFmtId="0" fontId="0" fillId="21" borderId="7" xfId="0" applyFill="1" applyBorder="1"/>
    <xf numFmtId="0" fontId="8" fillId="25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13" fillId="0" borderId="5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" fontId="11" fillId="0" borderId="1" xfId="39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/>
    </xf>
    <xf numFmtId="0" fontId="0" fillId="0" borderId="5" xfId="0" applyFill="1" applyBorder="1"/>
    <xf numFmtId="9" fontId="8" fillId="0" borderId="0" xfId="0" applyNumberFormat="1" applyFont="1" applyAlignment="1">
      <alignment horizontal="center"/>
    </xf>
    <xf numFmtId="164" fontId="8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 vertical="center"/>
    </xf>
    <xf numFmtId="164" fontId="8" fillId="5" borderId="1" xfId="0" applyNumberFormat="1" applyFont="1" applyFill="1" applyBorder="1" applyAlignment="1">
      <alignment horizontal="center" vertical="center" wrapText="1"/>
    </xf>
    <xf numFmtId="164" fontId="8" fillId="8" borderId="1" xfId="0" applyNumberFormat="1" applyFont="1" applyFill="1" applyBorder="1" applyAlignment="1">
      <alignment horizontal="center" wrapText="1"/>
    </xf>
    <xf numFmtId="10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9" fontId="12" fillId="23" borderId="6" xfId="39" applyFont="1" applyFill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9" fontId="12" fillId="0" borderId="6" xfId="39" applyFont="1" applyFill="1" applyBorder="1" applyAlignment="1">
      <alignment horizontal="center" wrapText="1"/>
    </xf>
    <xf numFmtId="164" fontId="8" fillId="12" borderId="1" xfId="0" applyNumberFormat="1" applyFont="1" applyFill="1" applyBorder="1" applyAlignment="1">
      <alignment horizontal="center" wrapText="1"/>
    </xf>
    <xf numFmtId="164" fontId="8" fillId="6" borderId="1" xfId="0" applyNumberFormat="1" applyFont="1" applyFill="1" applyBorder="1" applyAlignment="1">
      <alignment horizontal="center" wrapText="1"/>
    </xf>
    <xf numFmtId="164" fontId="8" fillId="23" borderId="1" xfId="0" applyNumberFormat="1" applyFont="1" applyFill="1" applyBorder="1" applyAlignment="1">
      <alignment horizontal="center"/>
    </xf>
    <xf numFmtId="164" fontId="8" fillId="24" borderId="0" xfId="0" applyNumberFormat="1" applyFont="1" applyFill="1" applyAlignment="1">
      <alignment horizontal="center" wrapText="1"/>
    </xf>
    <xf numFmtId="164" fontId="8" fillId="23" borderId="6" xfId="39" applyNumberFormat="1" applyFont="1" applyFill="1" applyBorder="1" applyAlignment="1">
      <alignment horizontal="center" wrapText="1"/>
    </xf>
  </cellXfs>
  <cellStyles count="13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Normal" xfId="0" builtinId="0"/>
    <cellStyle name="Percent" xfId="39" builtinId="5"/>
  </cellStyles>
  <dxfs count="0"/>
  <tableStyles count="0" defaultTableStyle="TableStyleMedium9" defaultPivotStyle="PivotStyleMedium4"/>
  <colors>
    <mruColors>
      <color rgb="FFF92B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Thatch">
      <a:fillStyleLst>
        <a:solidFill>
          <a:schemeClr val="phClr"/>
        </a:solidFill>
        <a:gradFill rotWithShape="1">
          <a:gsLst>
            <a:gs pos="0">
              <a:schemeClr val="phClr">
                <a:tint val="79000"/>
                <a:satMod val="180000"/>
              </a:schemeClr>
            </a:gs>
            <a:gs pos="65000">
              <a:schemeClr val="phClr">
                <a:tint val="52000"/>
                <a:satMod val="250000"/>
              </a:schemeClr>
            </a:gs>
            <a:gs pos="100000">
              <a:schemeClr val="phClr">
                <a:tint val="29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brightRoom" dir="t">
              <a:rot lat="0" lon="0" rev="8700000"/>
            </a:lightRig>
          </a:scene3d>
          <a:sp3d contourW="12700" prstMaterial="dkEdge">
            <a:bevelT w="0" h="0" prst="relaxedInset"/>
            <a:contourClr>
              <a:schemeClr val="phClr">
                <a:shade val="65000"/>
                <a:satMod val="15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13200000"/>
            </a:lightRig>
          </a:scene3d>
          <a:sp3d prstMaterial="dkEdge">
            <a:bevelT w="63500" h="50800" prst="relaxedIns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zoomScale="73" zoomScaleNormal="73" workbookViewId="0">
      <selection sqref="A1:Q1"/>
    </sheetView>
  </sheetViews>
  <sheetFormatPr defaultColWidth="10.625" defaultRowHeight="39.950000000000003" customHeight="1" x14ac:dyDescent="0.2"/>
  <cols>
    <col min="1" max="9" width="10.625" style="2"/>
    <col min="10" max="10" width="1.625" style="2" customWidth="1"/>
    <col min="11" max="16384" width="10.625" style="2"/>
  </cols>
  <sheetData>
    <row r="1" spans="1:19" ht="21.75" customHeight="1" x14ac:dyDescent="0.3">
      <c r="A1" s="84" t="s">
        <v>68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9" s="6" customFormat="1" ht="15" customHeight="1" x14ac:dyDescent="0.25">
      <c r="A2" s="7" t="s">
        <v>16</v>
      </c>
      <c r="B2" s="14" t="s">
        <v>69</v>
      </c>
      <c r="C2" s="7"/>
      <c r="D2" s="5" t="s">
        <v>17</v>
      </c>
      <c r="E2" s="16">
        <v>43633</v>
      </c>
      <c r="F2" s="16"/>
      <c r="G2" s="5" t="s">
        <v>18</v>
      </c>
      <c r="H2" s="15" t="s">
        <v>70</v>
      </c>
      <c r="I2" s="5"/>
      <c r="J2" s="55"/>
      <c r="K2" s="5"/>
      <c r="L2" s="57" t="s">
        <v>64</v>
      </c>
      <c r="M2" s="58" t="s">
        <v>63</v>
      </c>
      <c r="N2" s="59" t="s">
        <v>71</v>
      </c>
      <c r="O2" s="58" t="s">
        <v>62</v>
      </c>
      <c r="P2" s="60" t="s">
        <v>72</v>
      </c>
      <c r="Q2" s="5"/>
    </row>
    <row r="3" spans="1:19" s="1" customFormat="1" ht="51" customHeight="1" x14ac:dyDescent="0.2">
      <c r="A3" s="3" t="s">
        <v>0</v>
      </c>
      <c r="B3" s="3" t="s">
        <v>1</v>
      </c>
      <c r="C3" s="3" t="s">
        <v>44</v>
      </c>
      <c r="D3" s="3" t="s">
        <v>45</v>
      </c>
      <c r="E3" s="3" t="s">
        <v>10</v>
      </c>
      <c r="F3" s="3" t="s">
        <v>11</v>
      </c>
      <c r="G3" s="3" t="s">
        <v>12</v>
      </c>
      <c r="H3" s="3" t="s">
        <v>13</v>
      </c>
      <c r="I3" s="3" t="s">
        <v>14</v>
      </c>
      <c r="J3" s="55"/>
      <c r="K3" s="3" t="s">
        <v>40</v>
      </c>
      <c r="L3" s="3" t="s">
        <v>41</v>
      </c>
      <c r="M3" s="3" t="s">
        <v>42</v>
      </c>
      <c r="N3" s="3" t="s">
        <v>43</v>
      </c>
      <c r="O3" s="3" t="s">
        <v>5</v>
      </c>
      <c r="P3" s="3" t="s">
        <v>6</v>
      </c>
      <c r="Q3" s="3" t="s">
        <v>9</v>
      </c>
    </row>
    <row r="4" spans="1:19" ht="42.95" customHeight="1" x14ac:dyDescent="0.25">
      <c r="A4" s="3" t="s">
        <v>1</v>
      </c>
      <c r="B4" s="22">
        <v>5</v>
      </c>
      <c r="C4" s="22">
        <v>0</v>
      </c>
      <c r="D4" s="22">
        <v>4</v>
      </c>
      <c r="E4" s="22">
        <v>4</v>
      </c>
      <c r="F4" s="22">
        <v>7</v>
      </c>
      <c r="G4" s="22">
        <v>4</v>
      </c>
      <c r="H4" s="22">
        <v>2</v>
      </c>
      <c r="I4" s="22">
        <v>0</v>
      </c>
      <c r="J4" s="55"/>
      <c r="K4" s="22">
        <v>1</v>
      </c>
      <c r="L4" s="22">
        <v>0</v>
      </c>
      <c r="M4" s="22">
        <v>0</v>
      </c>
      <c r="N4" s="22">
        <v>0</v>
      </c>
      <c r="O4" s="22">
        <v>0</v>
      </c>
      <c r="P4" s="18">
        <f t="shared" ref="P4:P18" si="0">SUM(B4:O4)</f>
        <v>27</v>
      </c>
      <c r="Q4" s="19">
        <f>SUM(P4/P18)</f>
        <v>0.22689075630252101</v>
      </c>
      <c r="S4" s="6"/>
    </row>
    <row r="5" spans="1:19" ht="42.95" customHeight="1" x14ac:dyDescent="0.2">
      <c r="A5" s="3" t="s">
        <v>46</v>
      </c>
      <c r="B5" s="55"/>
      <c r="C5" s="22">
        <v>0</v>
      </c>
      <c r="D5" s="22">
        <v>5</v>
      </c>
      <c r="E5" s="22">
        <v>3</v>
      </c>
      <c r="F5" s="22">
        <v>4</v>
      </c>
      <c r="G5" s="22">
        <v>3</v>
      </c>
      <c r="H5" s="22">
        <v>1</v>
      </c>
      <c r="I5" s="22">
        <v>0</v>
      </c>
      <c r="J5" s="55"/>
      <c r="K5" s="22">
        <v>0</v>
      </c>
      <c r="L5" s="22">
        <v>0</v>
      </c>
      <c r="M5" s="22">
        <v>0</v>
      </c>
      <c r="N5" s="22">
        <v>0</v>
      </c>
      <c r="O5" s="22">
        <v>0</v>
      </c>
      <c r="P5" s="18">
        <f t="shared" si="0"/>
        <v>16</v>
      </c>
      <c r="Q5" s="19">
        <f>SUM(P5/P18)</f>
        <v>0.13445378151260504</v>
      </c>
    </row>
    <row r="6" spans="1:19" ht="42.95" customHeight="1" x14ac:dyDescent="0.2">
      <c r="A6" s="3" t="s">
        <v>45</v>
      </c>
      <c r="B6" s="55"/>
      <c r="C6" s="55"/>
      <c r="D6" s="22">
        <v>1</v>
      </c>
      <c r="E6" s="22">
        <v>9</v>
      </c>
      <c r="F6" s="22">
        <v>4</v>
      </c>
      <c r="G6" s="22">
        <v>2</v>
      </c>
      <c r="H6" s="22">
        <v>1</v>
      </c>
      <c r="I6" s="22">
        <v>0</v>
      </c>
      <c r="J6" s="55"/>
      <c r="K6" s="55"/>
      <c r="L6" s="22">
        <v>1</v>
      </c>
      <c r="M6" s="22">
        <v>0</v>
      </c>
      <c r="N6" s="22">
        <v>1</v>
      </c>
      <c r="O6" s="22">
        <v>0</v>
      </c>
      <c r="P6" s="18">
        <f t="shared" si="0"/>
        <v>19</v>
      </c>
      <c r="Q6" s="19">
        <f>SUM(P6/P18)</f>
        <v>0.15966386554621848</v>
      </c>
    </row>
    <row r="7" spans="1:19" ht="42.95" customHeight="1" x14ac:dyDescent="0.2">
      <c r="A7" s="3" t="s">
        <v>15</v>
      </c>
      <c r="B7" s="55"/>
      <c r="C7" s="55"/>
      <c r="D7" s="55"/>
      <c r="E7" s="22">
        <v>8</v>
      </c>
      <c r="F7" s="22">
        <v>8</v>
      </c>
      <c r="G7" s="22">
        <v>3</v>
      </c>
      <c r="H7" s="22">
        <v>1</v>
      </c>
      <c r="I7" s="22">
        <v>1</v>
      </c>
      <c r="J7" s="55"/>
      <c r="K7" s="55"/>
      <c r="L7" s="55"/>
      <c r="M7" s="22">
        <v>0</v>
      </c>
      <c r="N7" s="22">
        <v>0</v>
      </c>
      <c r="O7" s="22">
        <v>0</v>
      </c>
      <c r="P7" s="18">
        <f t="shared" si="0"/>
        <v>21</v>
      </c>
      <c r="Q7" s="19">
        <f>SUM(P7/P18)</f>
        <v>0.17647058823529413</v>
      </c>
    </row>
    <row r="8" spans="1:19" ht="42.95" customHeight="1" x14ac:dyDescent="0.2">
      <c r="A8" s="3" t="s">
        <v>3</v>
      </c>
      <c r="B8" s="55"/>
      <c r="C8" s="55"/>
      <c r="D8" s="55"/>
      <c r="E8" s="55">
        <v>1</v>
      </c>
      <c r="F8" s="22">
        <v>5</v>
      </c>
      <c r="G8" s="22">
        <v>6</v>
      </c>
      <c r="H8" s="22">
        <v>0</v>
      </c>
      <c r="I8" s="22">
        <v>0</v>
      </c>
      <c r="J8" s="55"/>
      <c r="K8" s="55"/>
      <c r="L8" s="55"/>
      <c r="M8" s="55"/>
      <c r="N8" s="22">
        <v>0</v>
      </c>
      <c r="O8" s="22">
        <v>0</v>
      </c>
      <c r="P8" s="18">
        <f t="shared" si="0"/>
        <v>12</v>
      </c>
      <c r="Q8" s="19">
        <f>SUM(P8/P18)</f>
        <v>0.10084033613445378</v>
      </c>
    </row>
    <row r="9" spans="1:19" ht="42.95" customHeight="1" x14ac:dyDescent="0.2">
      <c r="A9" s="3" t="s">
        <v>2</v>
      </c>
      <c r="B9" s="55"/>
      <c r="C9" s="55"/>
      <c r="D9" s="55"/>
      <c r="E9" s="55"/>
      <c r="F9" s="55"/>
      <c r="G9" s="22">
        <v>2</v>
      </c>
      <c r="H9" s="22">
        <v>0</v>
      </c>
      <c r="I9" s="22">
        <v>0</v>
      </c>
      <c r="J9" s="55"/>
      <c r="K9" s="55"/>
      <c r="L9" s="55"/>
      <c r="M9" s="55"/>
      <c r="N9" s="55"/>
      <c r="O9" s="22">
        <v>0</v>
      </c>
      <c r="P9" s="18">
        <f t="shared" si="0"/>
        <v>2</v>
      </c>
      <c r="Q9" s="19">
        <f>SUM(P9/P18)</f>
        <v>1.680672268907563E-2</v>
      </c>
    </row>
    <row r="10" spans="1:19" ht="42.95" customHeight="1" x14ac:dyDescent="0.2">
      <c r="A10" s="3" t="s">
        <v>4</v>
      </c>
      <c r="B10" s="55"/>
      <c r="C10" s="55"/>
      <c r="D10" s="55"/>
      <c r="E10" s="55"/>
      <c r="F10" s="55"/>
      <c r="G10" s="55"/>
      <c r="H10" s="22">
        <v>0</v>
      </c>
      <c r="I10" s="22">
        <v>0</v>
      </c>
      <c r="J10" s="55"/>
      <c r="K10" s="55"/>
      <c r="L10" s="55"/>
      <c r="M10" s="55"/>
      <c r="N10" s="55"/>
      <c r="O10" s="55"/>
      <c r="P10" s="18">
        <f t="shared" si="0"/>
        <v>0</v>
      </c>
      <c r="Q10" s="19">
        <f>SUM(P10/P18)</f>
        <v>0</v>
      </c>
    </row>
    <row r="11" spans="1:19" ht="42.95" customHeight="1" x14ac:dyDescent="0.2">
      <c r="A11" s="3" t="s">
        <v>7</v>
      </c>
      <c r="B11" s="55"/>
      <c r="C11" s="55"/>
      <c r="D11" s="55"/>
      <c r="E11" s="55"/>
      <c r="F11" s="55"/>
      <c r="G11" s="55"/>
      <c r="H11" s="55"/>
      <c r="I11" s="22">
        <v>0</v>
      </c>
      <c r="J11" s="55"/>
      <c r="K11" s="55"/>
      <c r="L11" s="55"/>
      <c r="M11" s="55"/>
      <c r="N11" s="55"/>
      <c r="O11" s="55"/>
      <c r="P11" s="18">
        <f t="shared" si="0"/>
        <v>0</v>
      </c>
      <c r="Q11" s="19">
        <f>SUM(P11/P18)</f>
        <v>0</v>
      </c>
    </row>
    <row r="12" spans="1:19" ht="9.75" customHeight="1" x14ac:dyDescent="0.2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</row>
    <row r="13" spans="1:19" ht="42.95" customHeight="1" x14ac:dyDescent="0.2">
      <c r="A13" s="3" t="s">
        <v>40</v>
      </c>
      <c r="B13" s="55"/>
      <c r="C13" s="22">
        <v>0</v>
      </c>
      <c r="D13" s="22">
        <v>2</v>
      </c>
      <c r="E13" s="22">
        <v>0</v>
      </c>
      <c r="F13" s="22">
        <v>2</v>
      </c>
      <c r="G13" s="22">
        <v>1</v>
      </c>
      <c r="H13" s="22">
        <v>0</v>
      </c>
      <c r="I13" s="22">
        <v>0</v>
      </c>
      <c r="J13" s="55"/>
      <c r="K13" s="22">
        <v>0</v>
      </c>
      <c r="L13" s="22">
        <v>1</v>
      </c>
      <c r="M13" s="22">
        <v>0</v>
      </c>
      <c r="N13" s="22">
        <v>0</v>
      </c>
      <c r="O13" s="22">
        <v>0</v>
      </c>
      <c r="P13" s="18">
        <f t="shared" si="0"/>
        <v>6</v>
      </c>
      <c r="Q13" s="19">
        <f>SUM(P13/P18)</f>
        <v>5.0420168067226892E-2</v>
      </c>
    </row>
    <row r="14" spans="1:19" ht="48" customHeight="1" x14ac:dyDescent="0.2">
      <c r="A14" s="3" t="s">
        <v>41</v>
      </c>
      <c r="B14" s="55"/>
      <c r="C14" s="22">
        <v>0</v>
      </c>
      <c r="D14" s="22">
        <v>2</v>
      </c>
      <c r="E14" s="22">
        <v>5</v>
      </c>
      <c r="F14" s="22">
        <v>3</v>
      </c>
      <c r="G14" s="22">
        <v>4</v>
      </c>
      <c r="H14" s="22">
        <v>1</v>
      </c>
      <c r="I14" s="22">
        <v>0</v>
      </c>
      <c r="J14" s="55"/>
      <c r="K14" s="22">
        <v>0</v>
      </c>
      <c r="L14" s="22">
        <v>1</v>
      </c>
      <c r="M14" s="22">
        <v>0</v>
      </c>
      <c r="N14" s="22">
        <v>0</v>
      </c>
      <c r="O14" s="22">
        <v>0</v>
      </c>
      <c r="P14" s="18">
        <f t="shared" si="0"/>
        <v>16</v>
      </c>
      <c r="Q14" s="19">
        <f>SUM(P14/P18)</f>
        <v>0.13445378151260504</v>
      </c>
    </row>
    <row r="15" spans="1:19" ht="42.95" customHeight="1" x14ac:dyDescent="0.2">
      <c r="A15" s="3" t="s">
        <v>48</v>
      </c>
      <c r="B15" s="55"/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55"/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18">
        <f t="shared" si="0"/>
        <v>0</v>
      </c>
      <c r="Q15" s="19">
        <f>SUM(P15/P18)</f>
        <v>0</v>
      </c>
    </row>
    <row r="16" spans="1:19" ht="42.95" customHeight="1" x14ac:dyDescent="0.2">
      <c r="A16" s="3" t="s">
        <v>47</v>
      </c>
      <c r="B16" s="55"/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55"/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18">
        <f t="shared" si="0"/>
        <v>0</v>
      </c>
      <c r="Q16" s="19">
        <f>SUM(P16/P18)</f>
        <v>0</v>
      </c>
    </row>
    <row r="17" spans="1:17" ht="42.95" customHeight="1" x14ac:dyDescent="0.2">
      <c r="A17" s="3" t="s">
        <v>5</v>
      </c>
      <c r="B17" s="55"/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55"/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18">
        <f t="shared" si="0"/>
        <v>0</v>
      </c>
      <c r="Q17" s="19">
        <f>SUM(P17/P18)</f>
        <v>0</v>
      </c>
    </row>
    <row r="18" spans="1:17" ht="42.95" customHeight="1" x14ac:dyDescent="0.2">
      <c r="A18" s="3" t="s">
        <v>6</v>
      </c>
      <c r="B18" s="61">
        <f>SUM(B4:B17)</f>
        <v>5</v>
      </c>
      <c r="C18" s="61">
        <f t="shared" ref="C18:O18" si="1">SUM(C4:C17)</f>
        <v>0</v>
      </c>
      <c r="D18" s="61">
        <f t="shared" si="1"/>
        <v>14</v>
      </c>
      <c r="E18" s="61">
        <f t="shared" si="1"/>
        <v>30</v>
      </c>
      <c r="F18" s="61">
        <f t="shared" si="1"/>
        <v>33</v>
      </c>
      <c r="G18" s="61">
        <f t="shared" si="1"/>
        <v>25</v>
      </c>
      <c r="H18" s="61">
        <f t="shared" si="1"/>
        <v>6</v>
      </c>
      <c r="I18" s="61">
        <f t="shared" si="1"/>
        <v>1</v>
      </c>
      <c r="J18" s="55"/>
      <c r="K18" s="61">
        <f t="shared" si="1"/>
        <v>1</v>
      </c>
      <c r="L18" s="61">
        <f t="shared" si="1"/>
        <v>3</v>
      </c>
      <c r="M18" s="61">
        <f t="shared" si="1"/>
        <v>0</v>
      </c>
      <c r="N18" s="61">
        <f t="shared" si="1"/>
        <v>1</v>
      </c>
      <c r="O18" s="61">
        <f t="shared" si="1"/>
        <v>0</v>
      </c>
      <c r="P18" s="18">
        <f t="shared" si="0"/>
        <v>119</v>
      </c>
      <c r="Q18" s="19"/>
    </row>
    <row r="19" spans="1:17" ht="42.95" customHeight="1" x14ac:dyDescent="0.2">
      <c r="A19" s="4" t="s">
        <v>9</v>
      </c>
      <c r="B19" s="19">
        <f>SUM(B18/P18)</f>
        <v>4.2016806722689079E-2</v>
      </c>
      <c r="C19" s="19">
        <f>SUM(C18/P18)</f>
        <v>0</v>
      </c>
      <c r="D19" s="19">
        <f>SUM(D18/P18)</f>
        <v>0.11764705882352941</v>
      </c>
      <c r="E19" s="19">
        <f>SUM(E18/P18)</f>
        <v>0.25210084033613445</v>
      </c>
      <c r="F19" s="19">
        <f>SUM(F18/P18)</f>
        <v>0.27731092436974791</v>
      </c>
      <c r="G19" s="19">
        <f>SUM(G18/P18)</f>
        <v>0.21008403361344538</v>
      </c>
      <c r="H19" s="19">
        <f>SUM(H18/P18)</f>
        <v>5.0420168067226892E-2</v>
      </c>
      <c r="I19" s="19">
        <f>SUM(I18/P18)</f>
        <v>8.4033613445378148E-3</v>
      </c>
      <c r="J19" s="55"/>
      <c r="K19" s="19">
        <f>SUM(K18/P18)</f>
        <v>8.4033613445378148E-3</v>
      </c>
      <c r="L19" s="19">
        <f>SUM(L18/P18)</f>
        <v>2.5210084033613446E-2</v>
      </c>
      <c r="M19" s="19">
        <f>SUM(M18/P18)</f>
        <v>0</v>
      </c>
      <c r="N19" s="19">
        <f>SUM(N18/P18)</f>
        <v>8.4033613445378148E-3</v>
      </c>
      <c r="O19" s="19">
        <f>SUM(O18/P18)</f>
        <v>0</v>
      </c>
      <c r="P19" s="18"/>
      <c r="Q19" s="17"/>
    </row>
    <row r="20" spans="1:17" ht="39.950000000000003" customHeight="1" x14ac:dyDescent="0.2">
      <c r="D20" s="24"/>
    </row>
  </sheetData>
  <mergeCells count="1">
    <mergeCell ref="A1:Q1"/>
  </mergeCells>
  <printOptions headings="1" gridLines="1"/>
  <pageMargins left="0.75" right="0.75" top="1" bottom="1" header="0.5" footer="0.5"/>
  <pageSetup scale="60" orientation="landscape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workbookViewId="0"/>
  </sheetViews>
  <sheetFormatPr defaultColWidth="11" defaultRowHeight="15.75" x14ac:dyDescent="0.25"/>
  <cols>
    <col min="1" max="1" width="11" style="6"/>
    <col min="2" max="2" width="9.625" customWidth="1"/>
    <col min="3" max="3" width="10.125" customWidth="1"/>
    <col min="4" max="11" width="9.625" customWidth="1"/>
    <col min="12" max="14" width="9.625" style="13" customWidth="1"/>
  </cols>
  <sheetData>
    <row r="1" spans="1:14" ht="20.25" x14ac:dyDescent="0.3">
      <c r="A1" s="25"/>
      <c r="B1" s="11"/>
      <c r="C1" s="11"/>
      <c r="D1" s="11"/>
      <c r="E1" s="11"/>
      <c r="F1" s="12" t="s">
        <v>30</v>
      </c>
      <c r="G1" s="11"/>
      <c r="H1" s="11"/>
      <c r="I1" s="11"/>
      <c r="J1" s="11"/>
      <c r="K1" s="11"/>
      <c r="L1" s="11"/>
      <c r="M1" s="11"/>
      <c r="N1" s="11"/>
    </row>
    <row r="2" spans="1:14" x14ac:dyDescent="0.25">
      <c r="A2" s="25"/>
      <c r="B2" s="70"/>
      <c r="C2" s="70"/>
      <c r="D2" s="70"/>
      <c r="E2" s="83"/>
      <c r="F2" s="83"/>
      <c r="G2" s="70"/>
      <c r="H2" s="70"/>
      <c r="I2" s="70"/>
      <c r="J2" s="70"/>
      <c r="K2" s="38"/>
      <c r="L2" s="70"/>
      <c r="M2" s="70"/>
      <c r="N2" s="70"/>
    </row>
    <row r="3" spans="1:14" x14ac:dyDescent="0.25">
      <c r="A3" s="25"/>
      <c r="B3" s="70"/>
      <c r="C3" s="70"/>
      <c r="D3" s="70"/>
      <c r="E3" s="38"/>
      <c r="F3" s="38"/>
      <c r="G3" s="70"/>
      <c r="H3" s="70"/>
      <c r="I3" s="70"/>
      <c r="J3" s="70"/>
      <c r="K3" s="38"/>
      <c r="L3" s="70"/>
      <c r="M3" s="70"/>
      <c r="N3" s="70"/>
    </row>
    <row r="4" spans="1:14" x14ac:dyDescent="0.25">
      <c r="A4" s="25"/>
      <c r="B4" s="71"/>
      <c r="C4" s="70"/>
      <c r="D4" s="70"/>
      <c r="E4" s="38"/>
      <c r="F4" s="83"/>
      <c r="G4" s="70"/>
      <c r="H4" s="70"/>
      <c r="I4" s="70"/>
      <c r="J4" s="70"/>
      <c r="K4" s="38"/>
      <c r="L4" s="70"/>
      <c r="M4" s="70"/>
      <c r="N4" s="70"/>
    </row>
    <row r="5" spans="1:14" x14ac:dyDescent="0.25">
      <c r="A5" s="25"/>
      <c r="B5" s="71"/>
      <c r="C5" s="70"/>
      <c r="D5" s="70"/>
      <c r="E5" s="38"/>
      <c r="F5" s="38"/>
      <c r="G5" s="70"/>
      <c r="H5" s="70"/>
      <c r="I5" s="70"/>
      <c r="J5" s="70"/>
      <c r="K5" s="38"/>
      <c r="L5" s="70"/>
      <c r="M5" s="70"/>
      <c r="N5" s="70"/>
    </row>
    <row r="6" spans="1:14" x14ac:dyDescent="0.25">
      <c r="A6" s="25">
        <v>0.6</v>
      </c>
      <c r="B6" s="71"/>
      <c r="C6" s="70"/>
      <c r="D6" s="70"/>
      <c r="E6" s="38"/>
      <c r="F6" s="38"/>
      <c r="G6" s="70"/>
      <c r="H6" s="70"/>
      <c r="I6" s="70"/>
      <c r="J6" s="70"/>
      <c r="K6" s="38"/>
      <c r="L6" s="70"/>
      <c r="M6" s="70"/>
      <c r="N6" s="70"/>
    </row>
    <row r="7" spans="1:14" x14ac:dyDescent="0.25">
      <c r="A7" s="25"/>
      <c r="B7" s="71"/>
      <c r="C7" s="70"/>
      <c r="D7" s="70"/>
      <c r="E7" s="38"/>
      <c r="F7" s="78"/>
      <c r="G7" s="70"/>
      <c r="H7" s="70"/>
      <c r="I7" s="70"/>
      <c r="J7" s="70"/>
      <c r="K7" s="38"/>
      <c r="L7" s="65"/>
      <c r="M7" s="70"/>
      <c r="N7" s="70"/>
    </row>
    <row r="8" spans="1:14" x14ac:dyDescent="0.25">
      <c r="A8" s="25"/>
      <c r="B8" s="71"/>
      <c r="C8" s="70"/>
      <c r="D8" s="70"/>
      <c r="E8" s="38"/>
      <c r="F8" s="32"/>
      <c r="G8" s="70"/>
      <c r="H8" s="70"/>
      <c r="I8" s="70"/>
      <c r="J8" s="70"/>
      <c r="K8" s="38"/>
      <c r="L8" s="65"/>
      <c r="M8" s="70"/>
      <c r="N8" s="70"/>
    </row>
    <row r="9" spans="1:14" x14ac:dyDescent="0.25">
      <c r="A9" s="25"/>
      <c r="B9" s="71"/>
      <c r="C9" s="70"/>
      <c r="D9" s="70"/>
      <c r="E9" s="32"/>
      <c r="F9" s="31"/>
      <c r="G9" s="70"/>
      <c r="H9" s="70"/>
      <c r="I9" s="70"/>
      <c r="J9" s="70"/>
      <c r="K9" s="38"/>
      <c r="L9" s="71"/>
      <c r="M9" s="70"/>
      <c r="N9" s="70"/>
    </row>
    <row r="10" spans="1:14" x14ac:dyDescent="0.25">
      <c r="A10" s="25"/>
      <c r="B10" s="71"/>
      <c r="C10" s="70"/>
      <c r="D10" s="70"/>
      <c r="E10" s="32"/>
      <c r="F10" s="81"/>
      <c r="G10" s="70"/>
      <c r="H10" s="70"/>
      <c r="I10" s="70"/>
      <c r="J10" s="70"/>
      <c r="K10" s="38"/>
      <c r="L10" s="71"/>
      <c r="M10" s="70"/>
      <c r="N10" s="70"/>
    </row>
    <row r="11" spans="1:14" x14ac:dyDescent="0.25">
      <c r="A11" s="25">
        <v>0.5</v>
      </c>
      <c r="B11" s="71"/>
      <c r="C11" s="70"/>
      <c r="D11" s="70"/>
      <c r="E11" s="80"/>
      <c r="F11" s="81"/>
      <c r="G11" s="70"/>
      <c r="H11" s="70"/>
      <c r="I11" s="70"/>
      <c r="J11" s="70"/>
      <c r="K11" s="38"/>
      <c r="L11" s="71"/>
      <c r="M11" s="70"/>
      <c r="N11" s="70"/>
    </row>
    <row r="12" spans="1:14" x14ac:dyDescent="0.25">
      <c r="A12" s="25"/>
      <c r="B12" s="71"/>
      <c r="C12" s="70"/>
      <c r="D12" s="70"/>
      <c r="E12" s="80"/>
      <c r="F12" s="80"/>
      <c r="G12" s="70"/>
      <c r="H12" s="70"/>
      <c r="I12" s="70"/>
      <c r="J12" s="70"/>
      <c r="K12" s="38"/>
      <c r="L12" s="71"/>
      <c r="M12" s="70"/>
      <c r="N12" s="70"/>
    </row>
    <row r="13" spans="1:14" x14ac:dyDescent="0.25">
      <c r="A13" s="25"/>
      <c r="B13" s="71"/>
      <c r="C13" s="70"/>
      <c r="D13" s="70"/>
      <c r="E13" s="80"/>
      <c r="F13" s="80"/>
      <c r="G13" s="38"/>
      <c r="H13" s="70"/>
      <c r="I13" s="70"/>
      <c r="J13" s="70"/>
      <c r="K13" s="38"/>
      <c r="L13" s="71"/>
      <c r="M13" s="70"/>
      <c r="N13" s="70"/>
    </row>
    <row r="14" spans="1:14" x14ac:dyDescent="0.25">
      <c r="A14" s="25"/>
      <c r="B14" s="71"/>
      <c r="C14" s="70"/>
      <c r="D14" s="70"/>
      <c r="E14" s="39"/>
      <c r="F14" s="80"/>
      <c r="G14" s="32"/>
      <c r="H14" s="70"/>
      <c r="I14" s="70"/>
      <c r="J14" s="70"/>
      <c r="K14" s="38"/>
      <c r="L14" s="70"/>
      <c r="M14" s="70"/>
      <c r="N14" s="70"/>
    </row>
    <row r="15" spans="1:14" x14ac:dyDescent="0.25">
      <c r="A15" s="25"/>
      <c r="B15" s="71"/>
      <c r="C15" s="71"/>
      <c r="D15" s="70"/>
      <c r="E15" s="39"/>
      <c r="F15" s="39"/>
      <c r="G15" s="32"/>
      <c r="H15" s="70"/>
      <c r="I15" s="70"/>
      <c r="J15" s="70"/>
      <c r="K15" s="38"/>
      <c r="L15" s="70"/>
      <c r="M15" s="70"/>
      <c r="N15" s="70"/>
    </row>
    <row r="16" spans="1:14" x14ac:dyDescent="0.25">
      <c r="A16" s="25">
        <v>0.4</v>
      </c>
      <c r="B16" s="71"/>
      <c r="C16" s="70"/>
      <c r="D16" s="70"/>
      <c r="E16" s="39"/>
      <c r="F16" s="39"/>
      <c r="G16" s="42"/>
      <c r="H16" s="70"/>
      <c r="I16" s="70"/>
      <c r="J16" s="70"/>
      <c r="K16" s="38"/>
      <c r="L16" s="70"/>
      <c r="M16" s="70"/>
      <c r="N16" s="70"/>
    </row>
    <row r="17" spans="1:14" x14ac:dyDescent="0.25">
      <c r="A17" s="25"/>
      <c r="B17" s="71"/>
      <c r="C17" s="70"/>
      <c r="D17" s="72"/>
      <c r="E17" s="39"/>
      <c r="F17" s="44"/>
      <c r="G17" s="81"/>
      <c r="H17" s="70"/>
      <c r="I17" s="70"/>
      <c r="J17" s="70"/>
      <c r="K17" s="38"/>
      <c r="L17" s="70"/>
      <c r="M17" s="70"/>
      <c r="N17" s="70"/>
    </row>
    <row r="18" spans="1:14" x14ac:dyDescent="0.25">
      <c r="A18" s="25"/>
      <c r="B18" s="71"/>
      <c r="C18" s="70"/>
      <c r="D18" s="72"/>
      <c r="E18" s="44"/>
      <c r="F18" s="44"/>
      <c r="G18" s="81"/>
      <c r="H18" s="70"/>
      <c r="I18" s="70"/>
      <c r="J18" s="70"/>
      <c r="K18" s="38"/>
      <c r="L18" s="70"/>
      <c r="M18" s="70"/>
      <c r="N18" s="70"/>
    </row>
    <row r="19" spans="1:14" x14ac:dyDescent="0.25">
      <c r="A19" s="25"/>
      <c r="B19" s="71"/>
      <c r="C19" s="70"/>
      <c r="D19" s="72"/>
      <c r="E19" s="44"/>
      <c r="F19" s="74"/>
      <c r="G19" s="81"/>
      <c r="H19" s="70"/>
      <c r="I19" s="70"/>
      <c r="J19" s="70"/>
      <c r="K19" s="38"/>
      <c r="L19" s="70"/>
      <c r="M19" s="70"/>
      <c r="N19" s="70"/>
    </row>
    <row r="20" spans="1:14" x14ac:dyDescent="0.25">
      <c r="A20" s="25"/>
      <c r="B20" s="71"/>
      <c r="C20" s="70"/>
      <c r="D20" s="72"/>
      <c r="E20" s="74"/>
      <c r="F20" s="74"/>
      <c r="G20" s="80"/>
      <c r="H20" s="70"/>
      <c r="I20" s="70"/>
      <c r="J20" s="70"/>
      <c r="K20" s="71"/>
      <c r="L20" s="70"/>
      <c r="M20" s="70"/>
      <c r="N20" s="70"/>
    </row>
    <row r="21" spans="1:14" x14ac:dyDescent="0.25">
      <c r="A21" s="25">
        <v>0.3</v>
      </c>
      <c r="B21" s="71"/>
      <c r="C21" s="70"/>
      <c r="D21" s="72"/>
      <c r="E21" s="74"/>
      <c r="F21" s="74"/>
      <c r="G21" s="39"/>
      <c r="H21" s="70"/>
      <c r="I21" s="70"/>
      <c r="J21" s="70"/>
      <c r="K21" s="71"/>
      <c r="L21" s="70"/>
      <c r="M21" s="70"/>
      <c r="N21" s="70"/>
    </row>
    <row r="22" spans="1:14" x14ac:dyDescent="0.25">
      <c r="A22" s="25"/>
      <c r="B22" s="71"/>
      <c r="C22" s="70"/>
      <c r="D22" s="71"/>
      <c r="E22" s="74"/>
      <c r="F22" s="66">
        <v>0.27700000000000002</v>
      </c>
      <c r="G22" s="44"/>
      <c r="H22" s="70"/>
      <c r="I22" s="70"/>
      <c r="J22" s="70"/>
      <c r="K22" s="79"/>
      <c r="L22" s="70"/>
      <c r="M22" s="70"/>
      <c r="N22" s="70"/>
    </row>
    <row r="23" spans="1:14" x14ac:dyDescent="0.25">
      <c r="A23" s="25"/>
      <c r="B23" s="71"/>
      <c r="C23" s="70"/>
      <c r="D23" s="71"/>
      <c r="E23" s="66">
        <v>0.252</v>
      </c>
      <c r="F23" s="73"/>
      <c r="G23" s="74"/>
      <c r="H23" s="70"/>
      <c r="I23" s="70"/>
      <c r="J23" s="70"/>
      <c r="K23" s="79"/>
      <c r="L23" s="70"/>
      <c r="M23" s="70"/>
      <c r="N23" s="70"/>
    </row>
    <row r="24" spans="1:14" x14ac:dyDescent="0.25">
      <c r="A24" s="25"/>
      <c r="B24" s="71"/>
      <c r="C24" s="70"/>
      <c r="D24" s="32"/>
      <c r="E24" s="66"/>
      <c r="F24" s="73"/>
      <c r="G24" s="74"/>
      <c r="H24" s="72"/>
      <c r="I24" s="72"/>
      <c r="J24" s="72"/>
      <c r="K24" s="79"/>
      <c r="L24" s="72"/>
      <c r="M24" s="72"/>
      <c r="N24" s="72"/>
    </row>
    <row r="25" spans="1:14" x14ac:dyDescent="0.25">
      <c r="A25" s="25"/>
      <c r="B25" s="71"/>
      <c r="C25" s="70"/>
      <c r="D25" s="31"/>
      <c r="E25" s="66"/>
      <c r="F25" s="73"/>
      <c r="G25" s="69">
        <v>0.21</v>
      </c>
      <c r="H25" s="65"/>
      <c r="I25" s="72"/>
      <c r="J25" s="72"/>
      <c r="K25" s="79"/>
      <c r="L25" s="72"/>
      <c r="M25" s="72"/>
      <c r="N25" s="72"/>
    </row>
    <row r="26" spans="1:14" x14ac:dyDescent="0.25">
      <c r="A26" s="25">
        <v>0.2</v>
      </c>
      <c r="B26" s="79"/>
      <c r="C26" s="70"/>
      <c r="D26" s="44"/>
      <c r="E26" s="66"/>
      <c r="F26" s="73"/>
      <c r="G26" s="69"/>
      <c r="H26" s="71"/>
      <c r="I26" s="72"/>
      <c r="J26" s="72"/>
      <c r="K26" s="79"/>
      <c r="L26" s="72"/>
      <c r="M26" s="72"/>
      <c r="N26" s="72"/>
    </row>
    <row r="27" spans="1:14" x14ac:dyDescent="0.25">
      <c r="A27" s="25"/>
      <c r="B27" s="79"/>
      <c r="C27" s="70"/>
      <c r="D27" s="44"/>
      <c r="E27" s="66"/>
      <c r="F27" s="73"/>
      <c r="G27" s="69"/>
      <c r="H27" s="71"/>
      <c r="I27" s="72"/>
      <c r="J27" s="72"/>
      <c r="K27" s="79"/>
      <c r="L27" s="65"/>
      <c r="M27" s="72"/>
      <c r="N27" s="72"/>
    </row>
    <row r="28" spans="1:14" x14ac:dyDescent="0.25">
      <c r="A28" s="25"/>
      <c r="B28" s="71"/>
      <c r="C28" s="70"/>
      <c r="D28" s="74"/>
      <c r="E28" s="66"/>
      <c r="F28" s="73"/>
      <c r="G28" s="69"/>
      <c r="H28" s="71"/>
      <c r="I28" s="71"/>
      <c r="J28" s="71"/>
      <c r="K28" s="79"/>
      <c r="L28" s="71"/>
      <c r="M28" s="71"/>
      <c r="N28" s="71"/>
    </row>
    <row r="29" spans="1:14" x14ac:dyDescent="0.25">
      <c r="A29" s="25"/>
      <c r="B29" s="71"/>
      <c r="C29" s="71"/>
      <c r="D29" s="74"/>
      <c r="E29" s="66"/>
      <c r="F29" s="73"/>
      <c r="G29" s="69"/>
      <c r="H29" s="71"/>
      <c r="I29" s="71"/>
      <c r="J29" s="71"/>
      <c r="K29" s="79"/>
      <c r="L29" s="71"/>
      <c r="M29" s="71"/>
      <c r="N29" s="71"/>
    </row>
    <row r="30" spans="1:14" x14ac:dyDescent="0.25">
      <c r="A30" s="25"/>
      <c r="B30" s="71"/>
      <c r="C30" s="70"/>
      <c r="D30" s="66">
        <v>0.11799999999999999</v>
      </c>
      <c r="E30" s="66"/>
      <c r="F30" s="73"/>
      <c r="G30" s="69"/>
      <c r="H30" s="79"/>
      <c r="I30" s="71"/>
      <c r="J30" s="71"/>
      <c r="K30" s="79"/>
      <c r="L30" s="71"/>
      <c r="M30" s="71"/>
      <c r="N30" s="71"/>
    </row>
    <row r="31" spans="1:14" x14ac:dyDescent="0.25">
      <c r="A31" s="25">
        <v>0.1</v>
      </c>
      <c r="B31" s="71"/>
      <c r="C31" s="71"/>
      <c r="D31" s="73"/>
      <c r="E31" s="66"/>
      <c r="F31" s="73"/>
      <c r="G31" s="69"/>
      <c r="H31" s="79"/>
      <c r="I31" s="71"/>
      <c r="J31" s="71"/>
      <c r="K31" s="79"/>
      <c r="L31" s="71"/>
      <c r="M31" s="71"/>
      <c r="N31" s="71"/>
    </row>
    <row r="32" spans="1:14" x14ac:dyDescent="0.25">
      <c r="A32" s="25"/>
      <c r="B32" s="74"/>
      <c r="C32" s="71"/>
      <c r="D32" s="73"/>
      <c r="E32" s="66"/>
      <c r="F32" s="73"/>
      <c r="G32" s="69"/>
      <c r="H32" s="74"/>
      <c r="I32" s="79"/>
      <c r="J32" s="71"/>
      <c r="K32" s="79"/>
      <c r="L32" s="38"/>
      <c r="M32" s="71"/>
      <c r="N32" s="71"/>
    </row>
    <row r="33" spans="1:14" x14ac:dyDescent="0.25">
      <c r="A33" s="25"/>
      <c r="B33" s="74"/>
      <c r="C33" s="71"/>
      <c r="D33" s="73"/>
      <c r="E33" s="73"/>
      <c r="F33" s="73"/>
      <c r="G33" s="69"/>
      <c r="H33" s="69">
        <v>0.05</v>
      </c>
      <c r="I33" s="64"/>
      <c r="J33" s="71"/>
      <c r="K33" s="79"/>
      <c r="L33" s="71"/>
      <c r="M33" s="71"/>
      <c r="N33" s="71"/>
    </row>
    <row r="34" spans="1:14" x14ac:dyDescent="0.25">
      <c r="A34" s="25"/>
      <c r="B34" s="66">
        <v>4.2000000000000003E-2</v>
      </c>
      <c r="C34" s="75"/>
      <c r="D34" s="73"/>
      <c r="E34" s="73"/>
      <c r="F34" s="73"/>
      <c r="G34" s="69"/>
      <c r="H34" s="69"/>
      <c r="I34" s="71"/>
      <c r="J34" s="71"/>
      <c r="K34" s="79"/>
      <c r="L34" s="71"/>
      <c r="M34" s="38"/>
      <c r="N34" s="71"/>
    </row>
    <row r="35" spans="1:14" x14ac:dyDescent="0.25">
      <c r="A35" s="25"/>
      <c r="B35" s="73"/>
      <c r="C35" s="71"/>
      <c r="D35" s="73"/>
      <c r="E35" s="73"/>
      <c r="F35" s="73"/>
      <c r="G35" s="69"/>
      <c r="H35" s="69"/>
      <c r="I35" s="82"/>
      <c r="J35" s="71"/>
      <c r="K35" s="69">
        <v>2.5000000000000001E-2</v>
      </c>
      <c r="L35" s="71"/>
      <c r="M35" s="56"/>
      <c r="N35" s="56"/>
    </row>
    <row r="36" spans="1:14" x14ac:dyDescent="0.25">
      <c r="A36" s="25">
        <v>0</v>
      </c>
      <c r="B36" s="48"/>
      <c r="C36" s="36"/>
      <c r="D36" s="36"/>
      <c r="E36" s="36"/>
      <c r="F36" s="36"/>
      <c r="G36" s="49"/>
      <c r="H36" s="37"/>
      <c r="I36" s="49"/>
      <c r="J36" s="49"/>
      <c r="K36" s="36"/>
      <c r="L36" s="36"/>
      <c r="M36" s="49"/>
      <c r="N36" s="49"/>
    </row>
    <row r="37" spans="1:14" ht="48.75" x14ac:dyDescent="0.25">
      <c r="A37" s="50" t="s">
        <v>29</v>
      </c>
      <c r="B37" s="26" t="s">
        <v>1</v>
      </c>
      <c r="C37" s="44" t="s">
        <v>56</v>
      </c>
      <c r="D37" s="39" t="s">
        <v>52</v>
      </c>
      <c r="E37" s="40" t="s">
        <v>10</v>
      </c>
      <c r="F37" s="41" t="s">
        <v>53</v>
      </c>
      <c r="G37" s="42" t="s">
        <v>54</v>
      </c>
      <c r="H37" s="29" t="s">
        <v>13</v>
      </c>
      <c r="I37" s="30" t="s">
        <v>14</v>
      </c>
      <c r="J37" s="31" t="s">
        <v>40</v>
      </c>
      <c r="K37" s="32" t="s">
        <v>51</v>
      </c>
      <c r="L37" s="34" t="s">
        <v>57</v>
      </c>
      <c r="M37" s="27" t="s">
        <v>49</v>
      </c>
      <c r="N37" s="33" t="s">
        <v>58</v>
      </c>
    </row>
    <row r="38" spans="1:14" x14ac:dyDescent="0.25">
      <c r="A38" s="51" t="s">
        <v>50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</row>
    <row r="39" spans="1:14" x14ac:dyDescent="0.25">
      <c r="A39" s="85" t="s">
        <v>55</v>
      </c>
      <c r="B39" s="3"/>
      <c r="C39" s="3"/>
      <c r="D39" s="39"/>
      <c r="E39" s="21"/>
      <c r="F39" s="21"/>
      <c r="G39" s="31"/>
      <c r="H39" s="44"/>
      <c r="I39" s="91">
        <v>8.0000000000000002E-3</v>
      </c>
      <c r="J39" s="91">
        <v>8.0000000000000002E-3</v>
      </c>
      <c r="K39" s="39"/>
      <c r="L39" s="38"/>
      <c r="M39" s="91">
        <v>8.0000000000000002E-3</v>
      </c>
      <c r="N39" s="21"/>
    </row>
    <row r="40" spans="1:14" x14ac:dyDescent="0.25">
      <c r="A40" s="85"/>
      <c r="B40" s="3"/>
      <c r="C40" s="3"/>
      <c r="D40" s="38"/>
      <c r="E40" s="21"/>
      <c r="F40" s="21"/>
      <c r="G40" s="38"/>
      <c r="H40" s="39"/>
      <c r="I40" s="39"/>
      <c r="J40" s="74"/>
      <c r="K40" s="31"/>
      <c r="L40" s="21"/>
      <c r="M40" s="39"/>
      <c r="N40" s="21"/>
    </row>
    <row r="41" spans="1:14" x14ac:dyDescent="0.25">
      <c r="A41" s="85"/>
      <c r="B41" s="3"/>
      <c r="C41" s="3"/>
      <c r="D41" s="38"/>
      <c r="E41" s="38"/>
      <c r="F41" s="21"/>
      <c r="G41" s="21"/>
      <c r="H41" s="80"/>
      <c r="I41" s="38"/>
      <c r="J41" s="38"/>
      <c r="K41" s="32"/>
      <c r="L41" s="21"/>
      <c r="M41" s="38"/>
      <c r="N41" s="38"/>
    </row>
    <row r="42" spans="1:14" x14ac:dyDescent="0.25">
      <c r="A42" s="85"/>
      <c r="B42" s="3"/>
      <c r="C42" s="3"/>
      <c r="D42" s="38"/>
      <c r="E42" s="38"/>
      <c r="F42" s="21"/>
      <c r="G42" s="21"/>
      <c r="H42" s="32"/>
      <c r="I42" s="21"/>
      <c r="J42" s="38"/>
      <c r="K42" s="38"/>
      <c r="L42" s="21"/>
      <c r="M42" s="38"/>
      <c r="N42" s="38"/>
    </row>
    <row r="43" spans="1:14" x14ac:dyDescent="0.25">
      <c r="A43" s="85"/>
      <c r="B43" s="38"/>
      <c r="C43" s="38"/>
      <c r="D43" s="38"/>
      <c r="E43" s="38"/>
      <c r="F43" s="21"/>
      <c r="G43" s="21"/>
      <c r="H43" s="21"/>
      <c r="I43" s="21"/>
      <c r="J43" s="38"/>
      <c r="K43" s="38"/>
      <c r="L43" s="21"/>
      <c r="M43" s="38"/>
      <c r="N43" s="38"/>
    </row>
    <row r="44" spans="1:14" x14ac:dyDescent="0.25">
      <c r="A44" s="85"/>
      <c r="B44" s="38"/>
      <c r="C44" s="38"/>
      <c r="D44" s="38"/>
      <c r="E44" s="38"/>
      <c r="F44" s="38"/>
      <c r="G44" s="21"/>
      <c r="H44" s="21"/>
      <c r="I44" s="21"/>
      <c r="J44" s="38"/>
      <c r="K44" s="38"/>
      <c r="L44" s="21"/>
      <c r="M44" s="38"/>
      <c r="N44" s="38"/>
    </row>
  </sheetData>
  <mergeCells count="1">
    <mergeCell ref="A39:A44"/>
  </mergeCells>
  <pageMargins left="0.75" right="0.75" top="1" bottom="1" header="0.5" footer="0.5"/>
  <pageSetup scale="60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opLeftCell="A2" workbookViewId="0">
      <selection activeCell="D6" sqref="D6"/>
    </sheetView>
  </sheetViews>
  <sheetFormatPr defaultColWidth="11" defaultRowHeight="15.75" x14ac:dyDescent="0.25"/>
  <cols>
    <col min="1" max="3" width="11" style="8"/>
    <col min="4" max="4" width="11.5" style="8" bestFit="1" customWidth="1"/>
    <col min="5" max="16384" width="11" style="8"/>
  </cols>
  <sheetData>
    <row r="1" spans="1:12" ht="22.5" customHeight="1" x14ac:dyDescent="0.3">
      <c r="A1" s="84" t="s">
        <v>28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50.1" customHeight="1" x14ac:dyDescent="0.25">
      <c r="A2" s="9" t="s">
        <v>27</v>
      </c>
      <c r="B2" s="10" t="s">
        <v>24</v>
      </c>
      <c r="C2" s="10" t="s">
        <v>19</v>
      </c>
      <c r="D2" s="10" t="s">
        <v>21</v>
      </c>
      <c r="E2" s="10" t="s">
        <v>20</v>
      </c>
      <c r="F2" s="10" t="s">
        <v>22</v>
      </c>
      <c r="G2" s="10" t="s">
        <v>23</v>
      </c>
      <c r="H2" s="10" t="s">
        <v>25</v>
      </c>
      <c r="I2" s="10" t="s">
        <v>59</v>
      </c>
      <c r="J2" s="10" t="s">
        <v>38</v>
      </c>
      <c r="K2" s="10" t="s">
        <v>26</v>
      </c>
      <c r="L2" s="10" t="s">
        <v>8</v>
      </c>
    </row>
    <row r="3" spans="1:12" ht="50.1" customHeight="1" x14ac:dyDescent="0.25">
      <c r="A3" s="61" t="s">
        <v>24</v>
      </c>
      <c r="B3" s="17">
        <v>5</v>
      </c>
      <c r="C3" s="17">
        <v>3</v>
      </c>
      <c r="D3" s="17">
        <v>15</v>
      </c>
      <c r="E3" s="17">
        <v>5</v>
      </c>
      <c r="F3" s="17"/>
      <c r="G3" s="17">
        <v>2</v>
      </c>
      <c r="H3" s="17"/>
      <c r="I3" s="17"/>
      <c r="J3" s="17"/>
      <c r="K3" s="18">
        <f>SUM(B3:J3)</f>
        <v>30</v>
      </c>
      <c r="L3" s="19">
        <f>SUM(K3/K12)</f>
        <v>0.25210084033613445</v>
      </c>
    </row>
    <row r="4" spans="1:12" ht="50.1" customHeight="1" x14ac:dyDescent="0.25">
      <c r="A4" s="61" t="s">
        <v>19</v>
      </c>
      <c r="B4" s="55" t="s">
        <v>67</v>
      </c>
      <c r="C4" s="17">
        <v>2</v>
      </c>
      <c r="D4" s="17">
        <v>1</v>
      </c>
      <c r="E4" s="17">
        <v>1</v>
      </c>
      <c r="F4" s="17"/>
      <c r="G4" s="17"/>
      <c r="H4" s="17"/>
      <c r="I4" s="17"/>
      <c r="J4" s="17"/>
      <c r="K4" s="18">
        <f t="shared" ref="K4:K11" si="0">SUM(B4:J4)</f>
        <v>4</v>
      </c>
      <c r="L4" s="19">
        <f>SUM(K4/K12)</f>
        <v>3.3613445378151259E-2</v>
      </c>
    </row>
    <row r="5" spans="1:12" ht="50.1" customHeight="1" x14ac:dyDescent="0.25">
      <c r="A5" s="61" t="s">
        <v>21</v>
      </c>
      <c r="B5" s="55"/>
      <c r="C5" s="17">
        <v>3</v>
      </c>
      <c r="D5" s="17">
        <v>29</v>
      </c>
      <c r="E5" s="17">
        <v>8</v>
      </c>
      <c r="F5" s="17">
        <v>1</v>
      </c>
      <c r="G5" s="17">
        <v>1</v>
      </c>
      <c r="H5" s="17">
        <v>1</v>
      </c>
      <c r="I5" s="17"/>
      <c r="J5" s="17"/>
      <c r="K5" s="18">
        <f t="shared" si="0"/>
        <v>43</v>
      </c>
      <c r="L5" s="19">
        <f>SUM(K5/K12)</f>
        <v>0.36134453781512604</v>
      </c>
    </row>
    <row r="6" spans="1:12" ht="50.1" customHeight="1" x14ac:dyDescent="0.25">
      <c r="A6" s="61" t="s">
        <v>20</v>
      </c>
      <c r="B6" s="55"/>
      <c r="C6" s="17">
        <v>2</v>
      </c>
      <c r="D6" s="17">
        <v>6</v>
      </c>
      <c r="E6" s="17"/>
      <c r="F6" s="17"/>
      <c r="G6" s="17"/>
      <c r="H6" s="17"/>
      <c r="I6" s="17"/>
      <c r="J6" s="17"/>
      <c r="K6" s="18">
        <f t="shared" si="0"/>
        <v>8</v>
      </c>
      <c r="L6" s="19">
        <f>SUM(K6/K12)</f>
        <v>6.7226890756302518E-2</v>
      </c>
    </row>
    <row r="7" spans="1:12" ht="50.1" customHeight="1" x14ac:dyDescent="0.25">
      <c r="A7" s="61" t="s">
        <v>22</v>
      </c>
      <c r="B7" s="55"/>
      <c r="C7" s="17">
        <v>1</v>
      </c>
      <c r="D7" s="17"/>
      <c r="E7" s="17"/>
      <c r="F7" s="17"/>
      <c r="G7" s="17"/>
      <c r="H7" s="17"/>
      <c r="I7" s="17"/>
      <c r="J7" s="17"/>
      <c r="K7" s="18">
        <f t="shared" si="0"/>
        <v>1</v>
      </c>
      <c r="L7" s="19">
        <f>SUM(K7/K12)</f>
        <v>8.4033613445378148E-3</v>
      </c>
    </row>
    <row r="8" spans="1:12" ht="50.1" customHeight="1" x14ac:dyDescent="0.25">
      <c r="A8" s="62" t="s">
        <v>23</v>
      </c>
      <c r="B8" s="55"/>
      <c r="C8" s="17">
        <v>2</v>
      </c>
      <c r="D8" s="17">
        <v>14</v>
      </c>
      <c r="E8" s="17">
        <v>2</v>
      </c>
      <c r="F8" s="17"/>
      <c r="G8" s="17">
        <v>2</v>
      </c>
      <c r="H8" s="17">
        <v>1</v>
      </c>
      <c r="I8" s="17"/>
      <c r="J8" s="17"/>
      <c r="K8" s="18">
        <f t="shared" si="0"/>
        <v>21</v>
      </c>
      <c r="L8" s="19">
        <f>SUM(K8/K12)</f>
        <v>0.17647058823529413</v>
      </c>
    </row>
    <row r="9" spans="1:12" ht="50.1" customHeight="1" x14ac:dyDescent="0.25">
      <c r="A9" s="61" t="s">
        <v>25</v>
      </c>
      <c r="B9" s="55"/>
      <c r="C9" s="17">
        <v>1</v>
      </c>
      <c r="D9" s="17">
        <v>7</v>
      </c>
      <c r="E9" s="17"/>
      <c r="F9" s="17"/>
      <c r="G9" s="17">
        <v>1</v>
      </c>
      <c r="H9" s="17">
        <v>2</v>
      </c>
      <c r="I9" s="17"/>
      <c r="J9" s="17"/>
      <c r="K9" s="18">
        <f t="shared" si="0"/>
        <v>11</v>
      </c>
      <c r="L9" s="19">
        <f>SUM(K9/K12)</f>
        <v>9.2436974789915971E-2</v>
      </c>
    </row>
    <row r="10" spans="1:12" ht="50.1" customHeight="1" x14ac:dyDescent="0.25">
      <c r="A10" s="61" t="s">
        <v>59</v>
      </c>
      <c r="B10" s="55"/>
      <c r="C10" s="17"/>
      <c r="D10" s="17"/>
      <c r="E10" s="17"/>
      <c r="F10" s="17"/>
      <c r="G10" s="17"/>
      <c r="H10" s="17"/>
      <c r="I10" s="17"/>
      <c r="J10" s="17"/>
      <c r="K10" s="18">
        <f t="shared" si="0"/>
        <v>0</v>
      </c>
      <c r="L10" s="19">
        <f>SUM(K10/K12)</f>
        <v>0</v>
      </c>
    </row>
    <row r="11" spans="1:12" ht="50.1" customHeight="1" x14ac:dyDescent="0.25">
      <c r="A11" s="61" t="s">
        <v>38</v>
      </c>
      <c r="B11" s="55"/>
      <c r="C11" s="17"/>
      <c r="D11" s="17">
        <v>1</v>
      </c>
      <c r="E11" s="17"/>
      <c r="F11" s="17"/>
      <c r="G11" s="17"/>
      <c r="H11" s="17"/>
      <c r="I11" s="17"/>
      <c r="J11" s="17"/>
      <c r="K11" s="18">
        <f t="shared" si="0"/>
        <v>1</v>
      </c>
      <c r="L11" s="19">
        <f>SUM(K11/K12)</f>
        <v>8.4033613445378148E-3</v>
      </c>
    </row>
    <row r="12" spans="1:12" ht="50.1" customHeight="1" x14ac:dyDescent="0.25">
      <c r="A12" s="61" t="s">
        <v>26</v>
      </c>
      <c r="B12" s="18">
        <f>SUM(B3:B11)</f>
        <v>5</v>
      </c>
      <c r="C12" s="18">
        <f t="shared" ref="C12:J12" si="1">SUM(C3:C11)</f>
        <v>14</v>
      </c>
      <c r="D12" s="18">
        <f t="shared" si="1"/>
        <v>73</v>
      </c>
      <c r="E12" s="18">
        <f t="shared" si="1"/>
        <v>16</v>
      </c>
      <c r="F12" s="18">
        <f t="shared" si="1"/>
        <v>1</v>
      </c>
      <c r="G12" s="18">
        <f t="shared" si="1"/>
        <v>6</v>
      </c>
      <c r="H12" s="18">
        <f t="shared" si="1"/>
        <v>4</v>
      </c>
      <c r="I12" s="18">
        <f t="shared" si="1"/>
        <v>0</v>
      </c>
      <c r="J12" s="18">
        <f t="shared" si="1"/>
        <v>0</v>
      </c>
      <c r="K12" s="63">
        <f>SUM(K3:K11)</f>
        <v>119</v>
      </c>
      <c r="L12" s="18"/>
    </row>
    <row r="13" spans="1:12" ht="50.1" customHeight="1" x14ac:dyDescent="0.25">
      <c r="A13" s="61" t="s">
        <v>8</v>
      </c>
      <c r="B13" s="19">
        <f>SUM(B12/K12)</f>
        <v>4.2016806722689079E-2</v>
      </c>
      <c r="C13" s="19">
        <f>SUM(C12/K12)</f>
        <v>0.11764705882352941</v>
      </c>
      <c r="D13" s="19">
        <f>SUM(D12/K12)</f>
        <v>0.61344537815126055</v>
      </c>
      <c r="E13" s="19">
        <f>SUM(E12/K12)</f>
        <v>0.13445378151260504</v>
      </c>
      <c r="F13" s="19">
        <f>SUM(F12/K12)</f>
        <v>8.4033613445378148E-3</v>
      </c>
      <c r="G13" s="19">
        <f>SUM(G12/K12)</f>
        <v>5.0420168067226892E-2</v>
      </c>
      <c r="H13" s="19">
        <f>SUM(H12/K12)</f>
        <v>3.3613445378151259E-2</v>
      </c>
      <c r="I13" s="19">
        <f>SUM(I12/K12)</f>
        <v>0</v>
      </c>
      <c r="J13" s="19">
        <f>SUM(J12/K12)</f>
        <v>0</v>
      </c>
      <c r="K13" s="18"/>
      <c r="L13" s="18"/>
    </row>
  </sheetData>
  <mergeCells count="1">
    <mergeCell ref="A1:L1"/>
  </mergeCells>
  <pageMargins left="0.75" right="0.75" top="1" bottom="1" header="0.5" footer="0.5"/>
  <pageSetup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workbookViewId="0"/>
  </sheetViews>
  <sheetFormatPr defaultColWidth="8.875" defaultRowHeight="15.75" x14ac:dyDescent="0.25"/>
  <cols>
    <col min="1" max="1" width="12.125" style="8" customWidth="1"/>
  </cols>
  <sheetData>
    <row r="1" spans="1:10" ht="20.25" x14ac:dyDescent="0.3">
      <c r="A1" s="6"/>
      <c r="B1" s="87" t="s">
        <v>31</v>
      </c>
      <c r="C1" s="84"/>
      <c r="D1" s="84"/>
      <c r="E1" s="84"/>
      <c r="F1" s="84"/>
      <c r="G1" s="84"/>
      <c r="H1" s="84"/>
      <c r="I1" s="84"/>
      <c r="J1" s="84"/>
    </row>
    <row r="2" spans="1:10" ht="15.75" customHeight="1" x14ac:dyDescent="0.3">
      <c r="A2" s="6"/>
      <c r="B2" s="76"/>
      <c r="C2" s="38"/>
      <c r="D2" s="72"/>
      <c r="E2" s="38"/>
      <c r="F2" s="70"/>
      <c r="G2" s="70"/>
      <c r="H2" s="70"/>
      <c r="I2" s="70"/>
      <c r="J2" s="70"/>
    </row>
    <row r="3" spans="1:10" ht="15.75" customHeight="1" x14ac:dyDescent="0.3">
      <c r="A3" s="6"/>
      <c r="B3" s="76"/>
      <c r="C3" s="38"/>
      <c r="D3" s="38"/>
      <c r="E3" s="38"/>
      <c r="F3" s="70"/>
      <c r="G3" s="70"/>
      <c r="H3" s="70"/>
      <c r="I3" s="70"/>
      <c r="J3" s="70"/>
    </row>
    <row r="4" spans="1:10" ht="15.75" customHeight="1" x14ac:dyDescent="0.3">
      <c r="A4" s="6"/>
      <c r="B4" s="76"/>
      <c r="C4" s="38"/>
      <c r="D4" s="38"/>
      <c r="E4" s="38"/>
      <c r="F4" s="70"/>
      <c r="G4" s="70"/>
      <c r="H4" s="70"/>
      <c r="I4" s="70"/>
      <c r="J4" s="70"/>
    </row>
    <row r="5" spans="1:10" ht="15.75" customHeight="1" x14ac:dyDescent="0.3">
      <c r="A5" s="6"/>
      <c r="B5" s="76"/>
      <c r="C5" s="38"/>
      <c r="D5" s="38"/>
      <c r="E5" s="38"/>
      <c r="F5" s="70"/>
      <c r="G5" s="70"/>
      <c r="H5" s="70"/>
      <c r="I5" s="70"/>
      <c r="J5" s="70"/>
    </row>
    <row r="6" spans="1:10" ht="15.75" customHeight="1" x14ac:dyDescent="0.3">
      <c r="A6" s="6"/>
      <c r="B6" s="76"/>
      <c r="C6" s="78"/>
      <c r="D6" s="38"/>
      <c r="E6" s="38"/>
      <c r="F6" s="70"/>
      <c r="G6" s="70"/>
      <c r="H6" s="70"/>
      <c r="I6" s="70"/>
      <c r="J6" s="70"/>
    </row>
    <row r="7" spans="1:10" ht="15.75" customHeight="1" x14ac:dyDescent="0.3">
      <c r="A7" s="6"/>
      <c r="B7" s="76"/>
      <c r="C7" s="75"/>
      <c r="D7" s="92">
        <v>5.8999999999999997E-2</v>
      </c>
      <c r="E7" s="38"/>
      <c r="F7" s="70"/>
      <c r="G7" s="70"/>
      <c r="H7" s="70"/>
      <c r="I7" s="70"/>
      <c r="J7" s="70"/>
    </row>
    <row r="8" spans="1:10" ht="15.75" customHeight="1" x14ac:dyDescent="0.3">
      <c r="A8" s="6"/>
      <c r="B8" s="76"/>
      <c r="C8" s="75"/>
      <c r="D8" s="81">
        <v>0.11799999999999999</v>
      </c>
      <c r="E8" s="38"/>
      <c r="F8" s="70"/>
      <c r="G8" s="70"/>
      <c r="H8" s="70"/>
      <c r="I8" s="70"/>
      <c r="J8" s="70"/>
    </row>
    <row r="9" spans="1:10" ht="15.75" customHeight="1" x14ac:dyDescent="0.3">
      <c r="A9" s="6"/>
      <c r="B9" s="76"/>
      <c r="C9" s="75"/>
      <c r="D9" s="90">
        <v>0.05</v>
      </c>
      <c r="E9" s="38"/>
      <c r="F9" s="70"/>
      <c r="G9" s="70"/>
      <c r="H9" s="70"/>
      <c r="I9" s="70"/>
      <c r="J9" s="70"/>
    </row>
    <row r="10" spans="1:10" ht="15.75" customHeight="1" x14ac:dyDescent="0.3">
      <c r="A10" s="6"/>
      <c r="B10" s="76"/>
      <c r="C10" s="75"/>
      <c r="D10" s="89">
        <v>0.24399999999999999</v>
      </c>
      <c r="E10" s="38"/>
      <c r="F10" s="70"/>
      <c r="G10" s="70"/>
      <c r="H10" s="70"/>
      <c r="I10" s="70"/>
      <c r="J10" s="70"/>
    </row>
    <row r="11" spans="1:10" ht="15.75" customHeight="1" x14ac:dyDescent="0.3">
      <c r="A11" s="6"/>
      <c r="B11" s="76"/>
      <c r="C11" s="75"/>
      <c r="D11" s="77">
        <v>0.126</v>
      </c>
      <c r="E11" s="38"/>
      <c r="F11" s="70"/>
      <c r="G11" s="70"/>
      <c r="H11" s="70"/>
      <c r="I11" s="70"/>
      <c r="J11" s="70"/>
    </row>
    <row r="12" spans="1:10" ht="15.75" customHeight="1" x14ac:dyDescent="0.25">
      <c r="A12" s="6"/>
      <c r="B12" s="71"/>
      <c r="C12" s="75"/>
      <c r="D12" s="66">
        <v>0.61299999999999999</v>
      </c>
      <c r="E12" s="38"/>
      <c r="F12" s="70"/>
      <c r="G12" s="70"/>
      <c r="H12" s="70"/>
      <c r="I12" s="70"/>
      <c r="J12" s="70"/>
    </row>
    <row r="13" spans="1:10" ht="15.75" customHeight="1" x14ac:dyDescent="0.25">
      <c r="A13" s="68">
        <v>0.6</v>
      </c>
      <c r="B13" s="71"/>
      <c r="C13" s="75"/>
      <c r="D13" s="66"/>
      <c r="E13" s="75"/>
      <c r="F13" s="70"/>
      <c r="G13" s="70"/>
      <c r="H13" s="70"/>
      <c r="I13" s="70"/>
      <c r="J13" s="70"/>
    </row>
    <row r="14" spans="1:10" ht="15.75" customHeight="1" x14ac:dyDescent="0.25">
      <c r="A14" s="6"/>
      <c r="B14" s="71"/>
      <c r="C14" s="75"/>
      <c r="D14" s="66"/>
      <c r="E14" s="78"/>
      <c r="F14" s="70"/>
      <c r="G14" s="38"/>
      <c r="H14" s="71"/>
      <c r="I14" s="70"/>
      <c r="J14" s="70"/>
    </row>
    <row r="15" spans="1:10" ht="15.75" customHeight="1" x14ac:dyDescent="0.25">
      <c r="A15" s="6"/>
      <c r="B15" s="71"/>
      <c r="C15" s="75"/>
      <c r="D15" s="66"/>
      <c r="E15" s="78"/>
      <c r="F15" s="70"/>
      <c r="G15" s="38"/>
      <c r="H15" s="71"/>
      <c r="I15" s="70"/>
      <c r="J15" s="70"/>
    </row>
    <row r="16" spans="1:10" ht="15.75" customHeight="1" x14ac:dyDescent="0.25">
      <c r="A16" s="6"/>
      <c r="B16" s="71"/>
      <c r="C16" s="75"/>
      <c r="D16" s="66"/>
      <c r="E16" s="75"/>
      <c r="F16" s="70"/>
      <c r="G16" s="38"/>
      <c r="H16" s="71"/>
      <c r="I16" s="70"/>
      <c r="J16" s="70"/>
    </row>
    <row r="17" spans="1:10" ht="15.75" customHeight="1" x14ac:dyDescent="0.25">
      <c r="A17" s="6"/>
      <c r="B17" s="71"/>
      <c r="C17" s="75"/>
      <c r="D17" s="66"/>
      <c r="E17" s="75"/>
      <c r="F17" s="70"/>
      <c r="G17" s="38"/>
      <c r="H17" s="71"/>
      <c r="I17" s="70"/>
      <c r="J17" s="70"/>
    </row>
    <row r="18" spans="1:10" ht="15.75" customHeight="1" x14ac:dyDescent="0.25">
      <c r="A18" s="68">
        <v>0.5</v>
      </c>
      <c r="B18" s="71"/>
      <c r="C18" s="75"/>
      <c r="D18" s="66"/>
      <c r="E18" s="75"/>
      <c r="F18" s="70"/>
      <c r="G18" s="38"/>
      <c r="H18" s="71"/>
      <c r="I18" s="70"/>
      <c r="J18" s="70"/>
    </row>
    <row r="19" spans="1:10" ht="15.75" customHeight="1" x14ac:dyDescent="0.25">
      <c r="A19" s="6"/>
      <c r="B19" s="71"/>
      <c r="C19" s="75"/>
      <c r="D19" s="66"/>
      <c r="E19" s="75"/>
      <c r="F19" s="70"/>
      <c r="G19" s="38"/>
      <c r="H19" s="71"/>
      <c r="I19" s="70"/>
      <c r="J19" s="70"/>
    </row>
    <row r="20" spans="1:10" ht="15.75" customHeight="1" x14ac:dyDescent="0.25">
      <c r="A20" s="6"/>
      <c r="B20" s="71"/>
      <c r="C20" s="75"/>
      <c r="D20" s="66"/>
      <c r="E20" s="75"/>
      <c r="F20" s="70"/>
      <c r="G20" s="38"/>
      <c r="H20" s="71"/>
      <c r="I20" s="70"/>
      <c r="J20" s="70"/>
    </row>
    <row r="21" spans="1:10" ht="15.75" customHeight="1" x14ac:dyDescent="0.25">
      <c r="A21" s="6"/>
      <c r="B21" s="71"/>
      <c r="C21" s="75"/>
      <c r="D21" s="66"/>
      <c r="E21" s="75"/>
      <c r="F21" s="70"/>
      <c r="G21" s="38"/>
      <c r="H21" s="71"/>
      <c r="I21" s="70"/>
      <c r="J21" s="70"/>
    </row>
    <row r="22" spans="1:10" ht="15.75" customHeight="1" x14ac:dyDescent="0.25">
      <c r="A22" s="6"/>
      <c r="B22" s="71"/>
      <c r="C22" s="75"/>
      <c r="D22" s="66"/>
      <c r="E22" s="75"/>
      <c r="F22" s="70"/>
      <c r="G22" s="38"/>
      <c r="H22" s="71"/>
      <c r="I22" s="70"/>
      <c r="J22" s="70"/>
    </row>
    <row r="23" spans="1:10" ht="15.75" customHeight="1" x14ac:dyDescent="0.25">
      <c r="A23" s="68">
        <v>0.4</v>
      </c>
      <c r="B23" s="75"/>
      <c r="C23" s="75"/>
      <c r="D23" s="66"/>
      <c r="E23" s="75"/>
      <c r="F23" s="70"/>
      <c r="G23" s="38"/>
      <c r="H23" s="71"/>
      <c r="I23" s="70"/>
      <c r="J23" s="70"/>
    </row>
    <row r="24" spans="1:10" x14ac:dyDescent="0.25">
      <c r="A24" s="25"/>
      <c r="B24" s="75"/>
      <c r="C24" s="75"/>
      <c r="D24" s="66"/>
      <c r="E24" s="41"/>
      <c r="F24" s="71"/>
      <c r="G24" s="38"/>
      <c r="H24" s="71"/>
      <c r="I24" s="70"/>
      <c r="J24" s="70"/>
    </row>
    <row r="25" spans="1:10" x14ac:dyDescent="0.25">
      <c r="A25" s="25"/>
      <c r="B25" s="75"/>
      <c r="C25" s="38"/>
      <c r="D25" s="66"/>
      <c r="E25" s="41"/>
      <c r="F25" s="71"/>
      <c r="G25" s="38"/>
      <c r="H25" s="71"/>
      <c r="I25" s="70"/>
      <c r="J25" s="70"/>
    </row>
    <row r="26" spans="1:10" x14ac:dyDescent="0.25">
      <c r="A26" s="25"/>
      <c r="B26" s="75"/>
      <c r="C26" s="38"/>
      <c r="D26" s="66"/>
      <c r="E26" s="44"/>
      <c r="F26" s="71"/>
      <c r="G26" s="38"/>
      <c r="H26" s="38"/>
      <c r="I26" s="70"/>
      <c r="J26" s="70"/>
    </row>
    <row r="27" spans="1:10" x14ac:dyDescent="0.25">
      <c r="A27" s="25"/>
      <c r="B27" s="75"/>
      <c r="C27" s="38"/>
      <c r="D27" s="66"/>
      <c r="E27" s="44"/>
      <c r="F27" s="38"/>
      <c r="G27" s="75"/>
      <c r="H27" s="38"/>
      <c r="I27" s="70"/>
      <c r="J27" s="70"/>
    </row>
    <row r="28" spans="1:10" x14ac:dyDescent="0.25">
      <c r="A28" s="25">
        <v>0.3</v>
      </c>
      <c r="B28" s="75"/>
      <c r="C28" s="38"/>
      <c r="D28" s="66"/>
      <c r="E28" s="41"/>
      <c r="F28" s="38"/>
      <c r="G28" s="75"/>
      <c r="H28" s="38"/>
      <c r="I28" s="70"/>
      <c r="J28" s="70"/>
    </row>
    <row r="29" spans="1:10" x14ac:dyDescent="0.25">
      <c r="A29" s="25"/>
      <c r="B29" s="75"/>
      <c r="C29" s="78"/>
      <c r="D29" s="66"/>
      <c r="E29" s="28"/>
      <c r="F29" s="38"/>
      <c r="G29" s="75"/>
      <c r="H29" s="71"/>
      <c r="I29" s="70"/>
      <c r="J29" s="70"/>
    </row>
    <row r="30" spans="1:10" x14ac:dyDescent="0.25">
      <c r="A30" s="25"/>
      <c r="B30" s="75"/>
      <c r="C30" s="75"/>
      <c r="D30" s="66"/>
      <c r="E30" s="28"/>
      <c r="F30" s="38"/>
      <c r="G30" s="75"/>
      <c r="H30" s="71"/>
      <c r="I30" s="70"/>
      <c r="J30" s="70"/>
    </row>
    <row r="31" spans="1:10" x14ac:dyDescent="0.25">
      <c r="A31" s="25"/>
      <c r="B31" s="75"/>
      <c r="C31" s="75"/>
      <c r="D31" s="66"/>
      <c r="E31" s="44"/>
      <c r="F31" s="38"/>
      <c r="G31" s="75"/>
      <c r="H31" s="38"/>
      <c r="I31" s="70"/>
      <c r="J31" s="70"/>
    </row>
    <row r="32" spans="1:10" x14ac:dyDescent="0.25">
      <c r="A32" s="25"/>
      <c r="B32" s="75"/>
      <c r="C32" s="41"/>
      <c r="D32" s="66"/>
      <c r="E32" s="44"/>
      <c r="F32" s="38"/>
      <c r="G32" s="75"/>
      <c r="H32" s="38"/>
      <c r="I32" s="70"/>
      <c r="J32" s="70"/>
    </row>
    <row r="33" spans="1:12" x14ac:dyDescent="0.25">
      <c r="A33" s="25">
        <v>0.2</v>
      </c>
      <c r="B33" s="75"/>
      <c r="C33" s="44"/>
      <c r="D33" s="66"/>
      <c r="E33" s="44"/>
      <c r="F33" s="71"/>
      <c r="G33" s="75"/>
      <c r="H33" s="71"/>
      <c r="I33" s="71"/>
      <c r="J33" s="71"/>
    </row>
    <row r="34" spans="1:12" x14ac:dyDescent="0.25">
      <c r="A34" s="25"/>
      <c r="B34" s="75"/>
      <c r="C34" s="28"/>
      <c r="D34" s="66"/>
      <c r="E34" s="77"/>
      <c r="F34" s="71"/>
      <c r="G34" s="75"/>
      <c r="H34" s="71"/>
      <c r="I34" s="71"/>
      <c r="J34" s="71"/>
    </row>
    <row r="35" spans="1:12" x14ac:dyDescent="0.25">
      <c r="A35" s="25"/>
      <c r="B35" s="75"/>
      <c r="C35" s="43"/>
      <c r="D35" s="66"/>
      <c r="E35" s="77"/>
      <c r="F35" s="75"/>
      <c r="G35" s="75"/>
      <c r="H35" s="71"/>
      <c r="I35" s="71"/>
      <c r="J35" s="71"/>
    </row>
    <row r="36" spans="1:12" x14ac:dyDescent="0.25">
      <c r="A36" s="25"/>
      <c r="B36" s="75"/>
      <c r="C36" s="77"/>
      <c r="D36" s="66"/>
      <c r="E36" s="66">
        <v>0.13400000000000001</v>
      </c>
      <c r="F36" s="75"/>
      <c r="G36" s="75"/>
      <c r="H36" s="71"/>
      <c r="I36" s="71"/>
      <c r="J36" s="71"/>
    </row>
    <row r="37" spans="1:12" x14ac:dyDescent="0.25">
      <c r="A37" s="25"/>
      <c r="B37" s="75"/>
      <c r="C37" s="66">
        <v>0.11799999999999999</v>
      </c>
      <c r="D37" s="66"/>
      <c r="E37" s="66"/>
      <c r="F37" s="75"/>
      <c r="G37" s="75"/>
      <c r="H37" s="71"/>
      <c r="I37" s="71"/>
      <c r="J37" s="71"/>
    </row>
    <row r="38" spans="1:12" x14ac:dyDescent="0.25">
      <c r="A38" s="25">
        <v>0.1</v>
      </c>
      <c r="B38" s="75"/>
      <c r="C38" s="66"/>
      <c r="D38" s="66"/>
      <c r="E38" s="66"/>
      <c r="F38" s="75"/>
      <c r="G38" s="41"/>
      <c r="H38" s="71"/>
      <c r="I38" s="71"/>
      <c r="J38" s="71"/>
      <c r="K38" s="23"/>
      <c r="L38" s="23"/>
    </row>
    <row r="39" spans="1:12" x14ac:dyDescent="0.25">
      <c r="A39" s="25"/>
      <c r="B39" s="77"/>
      <c r="C39" s="66"/>
      <c r="D39" s="66"/>
      <c r="E39" s="66"/>
      <c r="F39" s="75"/>
      <c r="G39" s="77"/>
      <c r="H39" s="71"/>
      <c r="I39" s="71"/>
      <c r="J39" s="38"/>
    </row>
    <row r="40" spans="1:12" x14ac:dyDescent="0.25">
      <c r="A40" s="25"/>
      <c r="B40" s="77"/>
      <c r="C40" s="66"/>
      <c r="D40" s="66"/>
      <c r="E40" s="66"/>
      <c r="F40" s="75"/>
      <c r="G40" s="66">
        <v>0.05</v>
      </c>
      <c r="H40" s="71"/>
      <c r="I40" s="92"/>
      <c r="J40" s="38"/>
    </row>
    <row r="41" spans="1:12" x14ac:dyDescent="0.25">
      <c r="A41" s="25"/>
      <c r="B41" s="66">
        <v>4.2000000000000003E-2</v>
      </c>
      <c r="C41" s="66"/>
      <c r="D41" s="66"/>
      <c r="E41" s="66"/>
      <c r="F41" s="75"/>
      <c r="G41" s="66"/>
      <c r="H41" s="75"/>
      <c r="I41" s="66">
        <v>3.4000000000000002E-2</v>
      </c>
      <c r="J41" s="71"/>
    </row>
    <row r="42" spans="1:12" x14ac:dyDescent="0.25">
      <c r="A42" s="25"/>
      <c r="B42" s="66"/>
      <c r="C42" s="66"/>
      <c r="D42" s="66"/>
      <c r="E42" s="73"/>
      <c r="F42" s="75"/>
      <c r="G42" s="66"/>
      <c r="H42" s="75"/>
      <c r="I42" s="66"/>
      <c r="J42" s="71"/>
    </row>
    <row r="43" spans="1:12" x14ac:dyDescent="0.25">
      <c r="A43" s="25">
        <v>0</v>
      </c>
      <c r="B43" s="36"/>
      <c r="C43" s="37"/>
      <c r="D43" s="37"/>
      <c r="E43" s="37"/>
      <c r="F43" s="37"/>
      <c r="G43" s="37"/>
      <c r="H43" s="37"/>
      <c r="I43" s="37"/>
      <c r="J43" s="37"/>
    </row>
    <row r="44" spans="1:12" ht="24.75" x14ac:dyDescent="0.25">
      <c r="A44" s="47" t="s">
        <v>29</v>
      </c>
      <c r="B44" s="26" t="s">
        <v>37</v>
      </c>
      <c r="C44" s="43" t="s">
        <v>32</v>
      </c>
      <c r="D44" s="28" t="s">
        <v>34</v>
      </c>
      <c r="E44" s="44" t="s">
        <v>33</v>
      </c>
      <c r="F44" s="45" t="s">
        <v>35</v>
      </c>
      <c r="G44" s="41" t="s">
        <v>36</v>
      </c>
      <c r="H44" s="46" t="s">
        <v>39</v>
      </c>
      <c r="I44" s="52" t="s">
        <v>60</v>
      </c>
      <c r="J44" s="53" t="s">
        <v>61</v>
      </c>
    </row>
    <row r="45" spans="1:12" x14ac:dyDescent="0.25">
      <c r="A45" s="25"/>
      <c r="B45" s="37"/>
      <c r="C45" s="37"/>
      <c r="D45" s="37"/>
      <c r="E45" s="37"/>
      <c r="F45" s="37"/>
      <c r="G45" s="37"/>
      <c r="H45" s="37"/>
      <c r="I45" s="54"/>
      <c r="J45" s="54"/>
    </row>
    <row r="46" spans="1:12" x14ac:dyDescent="0.25">
      <c r="A46" s="86" t="s">
        <v>65</v>
      </c>
      <c r="B46" s="20"/>
      <c r="C46" s="45"/>
      <c r="D46" s="43"/>
      <c r="E46" s="43"/>
      <c r="F46" s="93">
        <v>8.0000000000000002E-3</v>
      </c>
      <c r="G46" s="28"/>
      <c r="H46" s="67"/>
      <c r="I46" s="28"/>
      <c r="J46" s="21"/>
    </row>
    <row r="47" spans="1:12" x14ac:dyDescent="0.25">
      <c r="A47" s="86"/>
      <c r="B47" s="20"/>
      <c r="C47" s="52"/>
      <c r="D47" s="53"/>
      <c r="E47" s="38"/>
      <c r="F47" s="28"/>
      <c r="G47" s="92"/>
      <c r="H47" s="67"/>
      <c r="I47" s="41"/>
      <c r="J47" s="21"/>
    </row>
    <row r="48" spans="1:12" ht="15" customHeight="1" x14ac:dyDescent="0.25">
      <c r="A48" s="88" t="s">
        <v>66</v>
      </c>
      <c r="B48" s="20"/>
      <c r="C48" s="21"/>
      <c r="D48" s="21"/>
      <c r="E48" s="38"/>
      <c r="F48" s="21"/>
      <c r="G48" s="21"/>
      <c r="H48" s="67"/>
      <c r="I48" s="21"/>
      <c r="J48" s="21"/>
    </row>
    <row r="49" spans="1:1" hidden="1" x14ac:dyDescent="0.25">
      <c r="A49" s="88"/>
    </row>
  </sheetData>
  <mergeCells count="3">
    <mergeCell ref="A46:A47"/>
    <mergeCell ref="B1:J1"/>
    <mergeCell ref="A48:A49"/>
  </mergeCells>
  <pageMargins left="0.7" right="0.7" top="0.75" bottom="0.75" header="0.3" footer="0.3"/>
  <pageSetup scale="8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Summary Data Form</vt:lpstr>
      <vt:lpstr>Occurence Graph</vt:lpstr>
      <vt:lpstr>Summary Species Assn</vt:lpstr>
      <vt:lpstr>Species Assn Graph</vt:lpstr>
      <vt:lpstr>'Summary Data Form'!Print_Area</vt:lpstr>
      <vt:lpstr>'Summary Species Assn'!Print_Area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Zimlinghaus</dc:creator>
  <cp:lastModifiedBy>Zimlinghaus, Kevin -FS</cp:lastModifiedBy>
  <cp:lastPrinted>2019-06-26T21:57:16Z</cp:lastPrinted>
  <dcterms:created xsi:type="dcterms:W3CDTF">2013-10-26T17:12:33Z</dcterms:created>
  <dcterms:modified xsi:type="dcterms:W3CDTF">2019-06-26T21:58:00Z</dcterms:modified>
</cp:coreProperties>
</file>